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90" tabRatio="956"/>
  </bookViews>
  <sheets>
    <sheet name="封面" sheetId="1" r:id="rId1"/>
    <sheet name="工程量清单说明" sheetId="2" r:id="rId2"/>
    <sheet name="汇总表" sheetId="3" r:id="rId3"/>
    <sheet name="海景大道南延汇总" sheetId="4" r:id="rId4"/>
    <sheet name="海景大道南延100章 " sheetId="5" r:id="rId5"/>
    <sheet name="海景大道南延200章 " sheetId="6" r:id="rId6"/>
    <sheet name="海景大道南延300章" sheetId="7" r:id="rId7"/>
    <sheet name="海景大道南延400章" sheetId="8" r:id="rId8"/>
    <sheet name="海景大道南延600章" sheetId="9" r:id="rId9"/>
    <sheet name="海景大道-北穿港路路口拓宽汇总" sheetId="16" r:id="rId10"/>
    <sheet name="海景大道-北穿港路路口拓宽100章" sheetId="17" r:id="rId11"/>
    <sheet name="海景大道-北穿港路路口拓宽200章" sheetId="18" r:id="rId12"/>
    <sheet name="海景大道-北穿港路路口拓宽300章" sheetId="19" r:id="rId13"/>
    <sheet name="海景大道-北穿港路路口拓宽600章" sheetId="20" r:id="rId14"/>
  </sheets>
  <definedNames>
    <definedName name="_xlnm._FilterDatabase" localSheetId="5" hidden="1">'海景大道南延200章 '!$A$1:$I$58</definedName>
    <definedName name="_xlnm._FilterDatabase" localSheetId="6" hidden="1">海景大道南延300章!$A$1:$I$46</definedName>
    <definedName name="_xlnm._FilterDatabase" localSheetId="7" hidden="1">海景大道南延400章!$A$1:$I$10</definedName>
    <definedName name="_xlnm._FilterDatabase" localSheetId="8" hidden="1">海景大道南延600章!$A$4:$I$121</definedName>
    <definedName name="_xlnm._FilterDatabase" localSheetId="11" hidden="1">'海景大道-北穿港路路口拓宽200章'!$A$1:$H$26</definedName>
    <definedName name="_xlnm._FilterDatabase" localSheetId="12" hidden="1">'海景大道-北穿港路路口拓宽300章'!$A$1:$H$28</definedName>
    <definedName name="_xlnm._FilterDatabase" localSheetId="13" hidden="1">'海景大道-北穿港路路口拓宽600章'!$A$1:$P$111</definedName>
    <definedName name="_xlnm.Print_Area" localSheetId="1">工程量清单说明!$A$1:$A$4</definedName>
    <definedName name="_xlnm.Print_Area" localSheetId="5">'海景大道南延200章 '!$A$1:$G$58</definedName>
    <definedName name="_xlnm.Print_Area" localSheetId="6">海景大道南延300章!$A$1:$G$46</definedName>
    <definedName name="_xlnm.Print_Area" localSheetId="7">海景大道南延400章!$A$1:$G$10</definedName>
    <definedName name="_xlnm.Print_Area" localSheetId="8">海景大道南延600章!$A$1:$G$121</definedName>
    <definedName name="_xlnm.Print_Area" localSheetId="3">海景大道南延汇总!$A$1:$D$11</definedName>
    <definedName name="_xlnm.Print_Titles" localSheetId="4">'海景大道南延100章 '!$1:$4</definedName>
    <definedName name="_xlnm.Print_Titles" localSheetId="5">'海景大道南延200章 '!$1:$4</definedName>
    <definedName name="_xlnm.Print_Titles" localSheetId="6">海景大道南延300章!$1:$4</definedName>
    <definedName name="_xlnm.Print_Titles" localSheetId="7">海景大道南延400章!$1:$4</definedName>
    <definedName name="_xlnm.Print_Titles" localSheetId="8">海景大道南延600章!$1:$4</definedName>
    <definedName name="_xlnm.Print_Area" localSheetId="4">'海景大道南延100章 '!$A$1:$G$30</definedName>
    <definedName name="_xlnm.Print_Area" localSheetId="2">汇总表!$A$1:$D$20</definedName>
    <definedName name="_xlnm.Print_Area" localSheetId="9">'海景大道-北穿港路路口拓宽汇总'!$A$1:$D$11</definedName>
    <definedName name="_xlnm.Print_Titles" localSheetId="10">'海景大道-北穿港路路口拓宽100章'!$1:$4</definedName>
    <definedName name="_xlnm.Print_Area" localSheetId="10">'海景大道-北穿港路路口拓宽100章'!$A$1:$G$30</definedName>
    <definedName name="_xlnm.Print_Area" localSheetId="11">'海景大道-北穿港路路口拓宽200章'!$A$1:$G$26</definedName>
    <definedName name="_xlnm.Print_Titles" localSheetId="11">'海景大道-北穿港路路口拓宽200章'!$1:$4</definedName>
    <definedName name="_xlnm.Print_Area" localSheetId="12">'海景大道-北穿港路路口拓宽300章'!$A$1:$G$28</definedName>
    <definedName name="_xlnm.Print_Titles" localSheetId="12">'海景大道-北穿港路路口拓宽300章'!$1:$4</definedName>
    <definedName name="_xlnm.Print_Area" localSheetId="13">'海景大道-北穿港路路口拓宽600章'!$A$1:$G$111</definedName>
    <definedName name="_xlnm.Print_Titles" localSheetId="13">'海景大道-北穿港路路口拓宽600章'!$1:$4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<sst xmlns="http://schemas.openxmlformats.org/spreadsheetml/2006/main" count="1448" uniqueCount="508">
  <si>
    <r>
      <t>天津建设世界一流南部集疏运配套（海景大道南延）一期工程项目（一标）</t>
    </r>
    <r>
      <rPr>
        <sz val="11"/>
        <color rgb="FF000000"/>
        <rFont val="宋体"/>
        <charset val="134"/>
      </rPr>
      <t xml:space="preserve">
</t>
    </r>
    <r>
      <rPr>
        <sz val="26"/>
        <color rgb="FF000000"/>
        <rFont val="宋体"/>
        <charset val="134"/>
        <scheme val="minor"/>
      </rPr>
      <t>招标工程量清单</t>
    </r>
  </si>
  <si>
    <r>
      <rPr>
        <sz val="14"/>
        <rFont val="宋体"/>
        <charset val="134"/>
        <scheme val="minor"/>
      </rPr>
      <t xml:space="preserve">
招  标  人：</t>
    </r>
    <r>
      <rPr>
        <u/>
        <sz val="14"/>
        <rFont val="宋体"/>
        <charset val="134"/>
      </rPr>
      <t xml:space="preserve">                 </t>
    </r>
    <r>
      <rPr>
        <sz val="14"/>
        <rFont val="宋体"/>
        <charset val="134"/>
      </rPr>
      <t xml:space="preserve">    造价咨询人：</t>
    </r>
    <r>
      <rPr>
        <u/>
        <sz val="14"/>
        <rFont val="宋体"/>
        <charset val="134"/>
      </rPr>
      <t xml:space="preserve">                   .
</t>
    </r>
    <r>
      <rPr>
        <sz val="11"/>
        <rFont val="宋体"/>
        <charset val="134"/>
      </rPr>
      <t xml:space="preserve">                    (单位盖章）                           （单位资质专用章）</t>
    </r>
    <r>
      <rPr>
        <u/>
        <sz val="14"/>
        <rFont val="宋体"/>
        <charset val="134"/>
      </rPr>
      <t xml:space="preserve">
</t>
    </r>
    <r>
      <rPr>
        <sz val="14"/>
        <rFont val="宋体"/>
        <charset val="134"/>
      </rPr>
      <t>法定代表人                       法定代表人</t>
    </r>
    <r>
      <rPr>
        <u/>
        <sz val="14"/>
        <rFont val="宋体"/>
        <charset val="134"/>
      </rPr>
      <t xml:space="preserve">
</t>
    </r>
    <r>
      <rPr>
        <sz val="14"/>
        <rFont val="宋体"/>
        <charset val="134"/>
      </rPr>
      <t>或其授权人：</t>
    </r>
    <r>
      <rPr>
        <u/>
        <sz val="14"/>
        <rFont val="宋体"/>
        <charset val="134"/>
      </rPr>
      <t xml:space="preserve">                 </t>
    </r>
    <r>
      <rPr>
        <sz val="14"/>
        <rFont val="宋体"/>
        <charset val="134"/>
      </rPr>
      <t xml:space="preserve">    或其授权人：</t>
    </r>
    <r>
      <rPr>
        <u/>
        <sz val="14"/>
        <rFont val="宋体"/>
        <charset val="134"/>
      </rPr>
      <t xml:space="preserve">                    .
</t>
    </r>
    <r>
      <rPr>
        <sz val="11"/>
        <rFont val="宋体"/>
        <charset val="134"/>
      </rPr>
      <t xml:space="preserve">                  (签字或盖章）                             （签字或盖章）</t>
    </r>
    <r>
      <rPr>
        <sz val="14"/>
        <rFont val="宋体"/>
        <charset val="134"/>
      </rPr>
      <t xml:space="preserve">
编  制  人：</t>
    </r>
    <r>
      <rPr>
        <u/>
        <sz val="14"/>
        <rFont val="宋体"/>
        <charset val="134"/>
      </rPr>
      <t xml:space="preserve">                  </t>
    </r>
    <r>
      <rPr>
        <sz val="14"/>
        <rFont val="宋体"/>
        <charset val="134"/>
      </rPr>
      <t xml:space="preserve">   复  核  人：</t>
    </r>
    <r>
      <rPr>
        <u/>
        <sz val="14"/>
        <rFont val="宋体"/>
        <charset val="134"/>
      </rPr>
      <t xml:space="preserve">                    </t>
    </r>
    <r>
      <rPr>
        <sz val="14"/>
        <rFont val="宋体"/>
        <charset val="134"/>
      </rPr>
      <t xml:space="preserve">。
</t>
    </r>
    <r>
      <rPr>
        <sz val="11"/>
        <rFont val="宋体"/>
        <charset val="134"/>
      </rPr>
      <t xml:space="preserve">               (造价人员签字盖专用章）                  （造价工程师签字盖专用章）</t>
    </r>
    <r>
      <rPr>
        <sz val="14"/>
        <rFont val="宋体"/>
        <charset val="134"/>
      </rPr>
      <t xml:space="preserve">
</t>
    </r>
    <r>
      <rPr>
        <u/>
        <sz val="14"/>
        <rFont val="宋体"/>
        <charset val="134"/>
      </rPr>
      <t xml:space="preserve">
</t>
    </r>
    <r>
      <rPr>
        <sz val="14"/>
        <rFont val="宋体"/>
        <charset val="134"/>
      </rPr>
      <t>编 制 时 间：</t>
    </r>
    <r>
      <rPr>
        <sz val="14"/>
        <rFont val="宋体"/>
        <charset val="134"/>
        <scheme val="minor"/>
      </rPr>
      <t>2024</t>
    </r>
    <r>
      <rPr>
        <sz val="14"/>
        <rFont val="宋体"/>
        <charset val="134"/>
      </rPr>
      <t>年</t>
    </r>
    <r>
      <rPr>
        <sz val="14"/>
        <rFont val="宋体"/>
        <charset val="134"/>
        <scheme val="minor"/>
      </rPr>
      <t>10</t>
    </r>
    <r>
      <rPr>
        <sz val="14"/>
        <rFont val="宋体"/>
        <charset val="134"/>
      </rPr>
      <t>月</t>
    </r>
    <r>
      <rPr>
        <sz val="14"/>
        <rFont val="宋体"/>
        <charset val="134"/>
        <scheme val="minor"/>
      </rPr>
      <t>09</t>
    </r>
    <r>
      <rPr>
        <sz val="14"/>
        <rFont val="宋体"/>
        <charset val="134"/>
      </rPr>
      <t>日         复 核 时 间：</t>
    </r>
    <r>
      <rPr>
        <sz val="14"/>
        <rFont val="宋体"/>
        <charset val="134"/>
        <scheme val="minor"/>
      </rPr>
      <t>2024</t>
    </r>
    <r>
      <rPr>
        <sz val="14"/>
        <rFont val="宋体"/>
        <charset val="134"/>
      </rPr>
      <t>年</t>
    </r>
    <r>
      <rPr>
        <sz val="14"/>
        <rFont val="宋体"/>
        <charset val="134"/>
        <scheme val="minor"/>
      </rPr>
      <t>10</t>
    </r>
    <r>
      <rPr>
        <sz val="14"/>
        <rFont val="宋体"/>
        <charset val="134"/>
      </rPr>
      <t>月</t>
    </r>
    <r>
      <rPr>
        <sz val="14"/>
        <rFont val="宋体"/>
        <charset val="134"/>
        <scheme val="minor"/>
      </rPr>
      <t>09</t>
    </r>
    <r>
      <rPr>
        <sz val="14"/>
        <rFont val="宋体"/>
        <charset val="134"/>
      </rPr>
      <t>日</t>
    </r>
    <r>
      <rPr>
        <u/>
        <sz val="14"/>
        <rFont val="宋体"/>
        <charset val="134"/>
      </rPr>
      <t xml:space="preserve">
</t>
    </r>
  </si>
  <si>
    <r>
      <rPr>
        <b/>
        <sz val="12"/>
        <rFont val="宋体"/>
        <charset val="134"/>
      </rPr>
      <t>1.工程量清单说明</t>
    </r>
    <r>
      <rPr>
        <sz val="12"/>
        <rFont val="宋体"/>
        <charset val="134"/>
      </rPr>
      <t xml:space="preserve">
1.1本工程量清单是根据招标文件中包括的有合同约束力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
1.2本工程量清单应与招标文件中的投标人须知、通用合同条款、专用合同条款、工程量清单计量规则、技术规范及图纸等一起阅读和理解。
1.3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
1.4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
1.5对作业和材料的一般说明或规定，未重复写入工程量清单内，在给工程量清单各子目标价前，应参阅第七章“技术规范"的有关内容。
1.6工程量清单中所列工程量的变动，丝毫不会降低或影响合同条款的效力，也不免除承包人按规定的标准进行施工和修复缺陷的责任。
1.7图纸中所列的工程数量表及数量汇总表仅是提供资料，不是工程量清单的外延。当图纸与工程量清单所列数量不一致时，以工程量清单所列数量作为报价的依据。</t>
    </r>
  </si>
  <si>
    <r>
      <rPr>
        <b/>
        <sz val="12"/>
        <rFont val="宋体"/>
        <charset val="134"/>
      </rPr>
      <t>2.投标报价说明</t>
    </r>
    <r>
      <rPr>
        <sz val="12"/>
        <rFont val="宋体"/>
        <charset val="134"/>
      </rPr>
      <t xml:space="preserve">
2.1工程量清单中的每一子目须填入单价或价格，且只允许有一个报价。
2.2除非合同另有规定，工程量清单中有标价的单价和总额价均已包括了为实施和完成合同工程所需的劳务、材料、机械、质检(自检)、安装、缺陷修复、管理、保险、税费、利润等费用，以及合同明示或暗示的所有责任、义务和一般风险。
2.3工程量清单中投标人没有填入单价或价格的子目，其费用视为已分摊在工程量清单中其他相关子目的单价或价格之中。承包人必须按监理人指令完成工程量清单中未填入单价或价格的子目，但不能得到结算与支付。
2.4符合合同条款规定的全部费用应认为已被计入有标价的工程量清单所列各子目之中，未列子目不予计量的工作，其费用应视为已分摊在本合同工程的有关子目的单价或总额价之中。
2.5承包人用于本合同工程的各类装备的提供、运输、维护、拆卸、拼装等支付的费用，已包括在工程量清单的单价与总额价之中。
2.6工程量清单中各项金额均以人民币(元)结算。
2.7 暂列金额（不含计日工总额）的数量及拟用子目的说明：0%  ；
2.8 暂估价的数量及拟用子目的说明：  无  ；
</t>
    </r>
    <r>
      <rPr>
        <b/>
        <sz val="12"/>
        <rFont val="宋体"/>
        <charset val="134"/>
      </rPr>
      <t>3.计日工说明</t>
    </r>
    <r>
      <rPr>
        <sz val="12"/>
        <rFont val="宋体"/>
        <charset val="134"/>
      </rPr>
      <t xml:space="preserve">
无
</t>
    </r>
    <r>
      <rPr>
        <b/>
        <sz val="12"/>
        <rFont val="宋体"/>
        <charset val="134"/>
      </rPr>
      <t>4.其他说明</t>
    </r>
    <r>
      <rPr>
        <sz val="12"/>
        <rFont val="宋体"/>
        <charset val="134"/>
      </rPr>
      <t xml:space="preserve">
</t>
    </r>
  </si>
  <si>
    <t>4.1工程一切险的投保金额为工程量清单第100章(不含建筑工程一切险及安全生产责任保险（含第三者责任险）)至700章的合计金额，保险费率为2‰。工程量清单100章内列有上述保险费的支付细目，投标人根据上述保险费率计算出保险费，填入工程量清单。此费率只作为报价的共同基础,不作为支付的依据,中标后由中标人按发包人规定（保险范本参考发包人提供范本）自行办理建设工程一切险、安全生产责任保险（含第三者责任险），保险单留存发包人一份，如保险单保费低于投标报价中保险费则按照保险单保费计量；如果保险单保费高于投标报价中保险费，则按工程量清单报价保费计量，不足部分视为承包人已包含在工程量清单综合单价中，发包人不予另行支付，且保单形式应满足发包人要求。
4.2清单100章“102-1竣工文件”的费用投标人应合理考虑填报，若出现超出本项报价的费用，发包人不再另行支付。
4.3清单100章“102-2施工环保费”的费用投标人应合理考虑填报，若出现超出本项报价的费用，发包人不再另行支付；扬尘污染治理费不单独列项填报，投标人应将此项费用考虑填报在清单综合单价中，发包人不再另行支付。投标人应按照国家、行业、地方相关扬尘治理要求执行，并执行《中华人民共和国大气污染防治法》、《天津市大气污染防治条例》、天津市交通运输委《天津市公路工程施工扬尘控制标准化指南》、防尘治理措施（6个百分百）。
4.4清单100章“102-3安全生产费” 按投标价（不含保险费）的1.5%（若招标人公布了投标控制价上限时，按投标控制价上限的1.5%计）以固定金额形式计入工程量清单支付子目102-3中。
4.5文明施工的费用包含在报价的综合单价中。
4.6投标人应对施工用电、水情况进行细致的调查，并全部承担相应的责任和费用，费用包含在报价的综合单价中，发包人不再另行支付。</t>
  </si>
  <si>
    <t xml:space="preserve">4.7施工中发生的其它必要费用投标人应合理考虑，在相关清单项目中综合报价。
4.8施工工艺及材料配合比等技术参数详见施工图纸。
4.9投标人应对工程量清单100章中的项目合理报价，如若投标人不报价，视为该项目的费用含在工程的清单报价中，发包人不再另行支付。
</t>
  </si>
  <si>
    <t>工程量清单招标控制价汇总表</t>
  </si>
  <si>
    <t xml:space="preserve">工程名称：天津建设世界一流南部集疏运配套（海景大道南延）一期工程项目（一标）  </t>
  </si>
  <si>
    <t xml:space="preserve">  单位：元</t>
  </si>
  <si>
    <t>序号</t>
  </si>
  <si>
    <t>名称</t>
  </si>
  <si>
    <t>金额</t>
  </si>
  <si>
    <t>备注</t>
  </si>
  <si>
    <t>海景大道南延</t>
  </si>
  <si>
    <t>海景大道-北穿港路路口拓宽</t>
  </si>
  <si>
    <t>合计</t>
  </si>
  <si>
    <t>工程量清单汇总表</t>
  </si>
  <si>
    <t>工程名称：海景大道南延</t>
  </si>
  <si>
    <t>章次</t>
  </si>
  <si>
    <t>科   目   名   称</t>
  </si>
  <si>
    <t>金   额 (元)</t>
  </si>
  <si>
    <t>总则</t>
  </si>
  <si>
    <t>路基</t>
  </si>
  <si>
    <t>路面</t>
  </si>
  <si>
    <t>桥梁、涵洞</t>
  </si>
  <si>
    <t>隧道</t>
  </si>
  <si>
    <t>安全设施及预埋管线</t>
  </si>
  <si>
    <t>绿化及环境保护设施</t>
  </si>
  <si>
    <t>第100章至700章清单合计</t>
  </si>
  <si>
    <t>工 程 量 清 单</t>
  </si>
  <si>
    <t>清单   第 100 章  总则</t>
  </si>
  <si>
    <t>子目号</t>
  </si>
  <si>
    <t>子   目   名   称</t>
  </si>
  <si>
    <t>单位</t>
  </si>
  <si>
    <t>数量</t>
  </si>
  <si>
    <t>单 价        （元）</t>
  </si>
  <si>
    <t>合价
（元）</t>
  </si>
  <si>
    <t>工作内容</t>
  </si>
  <si>
    <t>通则</t>
  </si>
  <si>
    <t>101-1</t>
  </si>
  <si>
    <t>保险费</t>
  </si>
  <si>
    <t>-a</t>
  </si>
  <si>
    <t>按合同条款规定，提供建筑工程一切险</t>
  </si>
  <si>
    <t>总额</t>
  </si>
  <si>
    <t>根据合同条款办理建筑工程一切险。</t>
  </si>
  <si>
    <t>-b</t>
  </si>
  <si>
    <t>按合同条款规定，提供安全生产责任保险（含第三者责任险）</t>
  </si>
  <si>
    <t>根据合同条款办理安全生产责任保险（含第三者责任险）。</t>
  </si>
  <si>
    <t>-c</t>
  </si>
  <si>
    <t>按合同条款规定，提供工伤保险</t>
  </si>
  <si>
    <t>根据合同条款办理工伤保险。</t>
  </si>
  <si>
    <t>102</t>
  </si>
  <si>
    <t>工程管理</t>
  </si>
  <si>
    <t/>
  </si>
  <si>
    <t>102-1</t>
  </si>
  <si>
    <t>竣工文件</t>
  </si>
  <si>
    <t>按《公路工程竣（交）工验收办法》、《公路工程竣(交)工验收办法实施细则》及合同条款规定进行编制</t>
  </si>
  <si>
    <t>102-2</t>
  </si>
  <si>
    <t>施工环保费</t>
  </si>
  <si>
    <t>按招标文件技术规范 102.11 小节及合同条款规定落实环境保护</t>
  </si>
  <si>
    <t>102-3</t>
  </si>
  <si>
    <t>安全生产费</t>
  </si>
  <si>
    <t>按招标文件技术规范 102.13 小节及合同条款规定落实安全生产</t>
  </si>
  <si>
    <t>103</t>
  </si>
  <si>
    <t>临时工程与设施</t>
  </si>
  <si>
    <t>103-1</t>
  </si>
  <si>
    <t>临时道路修建、养护与拆除（包括原道路的养护）</t>
  </si>
  <si>
    <t>按招标文件技术规范 103.03 小节及合同条款规定完成临时道路的修建、养护与拆除等</t>
  </si>
  <si>
    <t>103-2</t>
  </si>
  <si>
    <t>临时占地</t>
  </si>
  <si>
    <t>1.按招标文件技术规范 103.04小节及合同条款规定办理及使用临时占地，并进行复垦；
2.临时占地范围包括承包人驻地的办公室、食堂、宿舍、道路和机械设备停放场、材料堆放场地、弃土（渣）场、预制场、拌和场、仓库、进场临时道路、临时便道、便桥等</t>
  </si>
  <si>
    <t>103-3</t>
  </si>
  <si>
    <t>临时供电设施架设、维护与拆除</t>
  </si>
  <si>
    <t>按招标文件技术规范103.02 小节及合同条款规定完成临时供电设施架设、维护与拆除</t>
  </si>
  <si>
    <t>103-4</t>
  </si>
  <si>
    <t>电信设施的提供、维修与拆除</t>
  </si>
  <si>
    <t>按招标文件技术规范103.02 小节及合同条款规定完成电信设施的提供、维修与拆除</t>
  </si>
  <si>
    <t>103-5</t>
  </si>
  <si>
    <t>临时供水与排污设施</t>
  </si>
  <si>
    <t>按招标文件技术规范103.02 小节及合同条款规定完成临时供水与排污设施的修建、维修与拆除</t>
  </si>
  <si>
    <t>104</t>
  </si>
  <si>
    <t>承包人驻地建设</t>
  </si>
  <si>
    <t>104-1</t>
  </si>
  <si>
    <t>1.承包人驻地建设包括：施工与管理所需的办公室、住房、工地试验室、车间、工作场地、预制场地、仓库与储料场、拌和场、医疗卫生与消防设施等；
2.驻地的建设、管理与维护；
3.工程交工时，按照合同或协议要求将驻地移走、清除、恢复原貌</t>
  </si>
  <si>
    <t>清单  第100章合计    人民币</t>
  </si>
  <si>
    <t>清单   第 200 章  路基</t>
  </si>
  <si>
    <t>202</t>
  </si>
  <si>
    <t>场地清理</t>
  </si>
  <si>
    <t>202-1</t>
  </si>
  <si>
    <t>清理与掘除</t>
  </si>
  <si>
    <t>清理现场</t>
  </si>
  <si>
    <t>㎡</t>
  </si>
  <si>
    <t>1.清除场地表面0-30cm范围内的垃圾、废料、表土（腐殖土）、石头、草皮；
2.与清理现场有关的一切挖方、坑穴的回填、整平、压实；
3.适用材料的装卸、移运、堆放及非适用材料的移运处理；
4.现场清理等完成该项工作全部内容，具体以图纸及招标文件为准。</t>
  </si>
  <si>
    <t>202-3</t>
  </si>
  <si>
    <t>拆除结构物</t>
  </si>
  <si>
    <t>混凝土地面</t>
  </si>
  <si>
    <t>1.挖除；
2.装卸、移运处理；
3.场地清理、平整等完成该项工作全部内容，具体以图纸及招标文件为准。</t>
  </si>
  <si>
    <t>围墙</t>
  </si>
  <si>
    <t>m</t>
  </si>
  <si>
    <t>203</t>
  </si>
  <si>
    <t>挖方路基</t>
  </si>
  <si>
    <t>203-1</t>
  </si>
  <si>
    <t>路基挖方</t>
  </si>
  <si>
    <t>挖土方</t>
  </si>
  <si>
    <t>m³</t>
  </si>
  <si>
    <t>1.挖、装、运输、卸车；
2.填料分理、弃土整型、压实；
3.施工排水处理；
4.边坡整修、路床顶面以下挖松深300mm再压实、路床清理等完成该项工作全部内容，具体以图纸及招标文件为准。</t>
  </si>
  <si>
    <t>填方路基</t>
  </si>
  <si>
    <t>204-1</t>
  </si>
  <si>
    <t>路基填筑（包括填前压实）</t>
  </si>
  <si>
    <t>利用土方</t>
  </si>
  <si>
    <t>1.基底翻松、压实、挖台阶；
2.临时排水、翻晒；
3.分层摊铺；
4.洒水、压实、刷坡；  
5.整型等完成该项工作全部内容，具体以图纸及招标文件为准。</t>
  </si>
  <si>
    <t>借土填方（外购土）</t>
  </si>
  <si>
    <t>1.借土场场地清理、清除不适用材料；
2.简易便道、基底翻松、压实、挖台阶；
3.挖、装、运输、卸车；
4.分层摊铺；
5.洒水、压实、刷坡；
6.施工排水处理；
7.整型等完成该项工作全部内容，具体以图纸及招标文件为准。</t>
  </si>
  <si>
    <t>借土填方</t>
  </si>
  <si>
    <t>-d</t>
  </si>
  <si>
    <t>40cm混碴</t>
  </si>
  <si>
    <t>1.基底翻松、压实、挖台阶；
2.挖、装、运输、卸车；
3.分层摊铺；
4.洒水、压实、刷坡；  
5.施工排水处理；
6.整型等完成该项工作全部内容，具体以图纸及招标文件为准。</t>
  </si>
  <si>
    <t>-e</t>
  </si>
  <si>
    <t>20cm级配碎石</t>
  </si>
  <si>
    <t>1.基底清理；
2.临时排水；
3.分层铺筑；
4.分层碾压等完成该项工作全部内容，具体以图纸及招标文件为准。</t>
  </si>
  <si>
    <t>-f</t>
  </si>
  <si>
    <t>8%石灰土</t>
  </si>
  <si>
    <t>1.基底清理；
2.临时排水；
3.石灰购置、运输、消解、拌合；
4.分层铺筑；  
5.分层碾压等完成该项工作全部内容，具体以图纸及招标文件为准。</t>
  </si>
  <si>
    <t>特殊地区路基处理</t>
  </si>
  <si>
    <t>205-1</t>
  </si>
  <si>
    <t>软土路基处理</t>
  </si>
  <si>
    <t>垫层</t>
  </si>
  <si>
    <t>-c-3-1</t>
  </si>
  <si>
    <t>碎石垫层</t>
  </si>
  <si>
    <t>-c-3-2</t>
  </si>
  <si>
    <t>1.基底清理；
2.临时排水；
3.分层铺筑；
4.路基边部片石砌护；  
5.分层碾压等完成该项工作全部内容，具体以图纸及招标文件为准。</t>
  </si>
  <si>
    <t>-c-5-1</t>
  </si>
  <si>
    <t>6%石灰土</t>
  </si>
  <si>
    <t>-c-5-2</t>
  </si>
  <si>
    <t>60cm8%石灰土</t>
  </si>
  <si>
    <t>-c-6</t>
  </si>
  <si>
    <t>泡沫轻质土</t>
  </si>
  <si>
    <t>1.基底清理；
2.临时排水；
3.购置、运输；
4.分层铺筑；  
5.分层碾压等完成该项工作全部内容，具体以图纸及招标文件为准。</t>
  </si>
  <si>
    <t>-c-7</t>
  </si>
  <si>
    <t>镀锌钢丝网</t>
  </si>
  <si>
    <t>1.镀锌钢丝网制作安装等完成该项工作全部内容，具体以图纸及招标文件为准。</t>
  </si>
  <si>
    <t>土工合成材料</t>
  </si>
  <si>
    <t>-d-2</t>
  </si>
  <si>
    <t>防渗土工膜</t>
  </si>
  <si>
    <t>1.清理下承层；
2.铺设及固定；
3.接缝处理（搭接、缝接、粘接）；
4.边缘处理等完成该项工作全部内容，具体以图纸及招标文件为准。</t>
  </si>
  <si>
    <t>-d-3</t>
  </si>
  <si>
    <t>土工格栅</t>
  </si>
  <si>
    <t>-i</t>
  </si>
  <si>
    <t>加固土桩</t>
  </si>
  <si>
    <t>-i-2</t>
  </si>
  <si>
    <t>高压旋喷转</t>
  </si>
  <si>
    <t>1.场地清理；
2.上提喷浆、强制搅拌；
3.复搅；
4.提杆出孔；
5.钻机移位等完成该项工作全部内容，具体以图纸及招标文件为准。</t>
  </si>
  <si>
    <t>205-9</t>
  </si>
  <si>
    <t>不良地质路段处治软土路基处理</t>
  </si>
  <si>
    <t>打坝（编织袋装土）</t>
  </si>
  <si>
    <t>1.分层铺筑、拆除；
2.挖、装、运输、卸车；
3.压实、刷坡；  
4.整型等完成该项工作全部内容，具体以图纸及招标文件为准。</t>
  </si>
  <si>
    <t>挖淤泥</t>
  </si>
  <si>
    <t>1.挖除、装载、运输、卸车、堆放；
2.现场清理等完成该项工作全部内容，具体以图纸及招标文件为准。</t>
  </si>
  <si>
    <t>抽水</t>
  </si>
  <si>
    <t>1.抽水、运输、排放；
2.现场清理等完成该项工作全部内容，具体以图纸及招标文件为准。</t>
  </si>
  <si>
    <t>205-10</t>
  </si>
  <si>
    <t>桥头及管涵路基处理</t>
  </si>
  <si>
    <t>30cm山皮土</t>
  </si>
  <si>
    <t>207</t>
  </si>
  <si>
    <t>路基排水</t>
  </si>
  <si>
    <t>207-2</t>
  </si>
  <si>
    <t>排水沟</t>
  </si>
  <si>
    <t>C30现浇防腐蚀混凝土</t>
  </si>
  <si>
    <t>1.场地清理；
2.地基平整夯实，断面补挖；
3.铺设垫层；
4.模板制作、安装、拆除；
5.钢筋制作与安装；
6.混凝土拌合、运输、浇筑、养护；
7.边沟缝隙采用沥青麻丝封塞；
8.回填等完成该项工作全部内容，具体以图纸及招标文件为准。</t>
  </si>
  <si>
    <t>预制安装C30防腐蚀混凝土边沟盖板</t>
  </si>
  <si>
    <t>1.模板制作、安装、拆除；
2.钢筋制作与安装；
3.预制构件预制、运输、装卸；
4.预制件安装等完成该项工作全部内容，具体以图纸及招标文件为准。</t>
  </si>
  <si>
    <t>护坡、护面墙</t>
  </si>
  <si>
    <t>208-1</t>
  </si>
  <si>
    <t>100mm厚砂砾垫层</t>
  </si>
  <si>
    <t>1.坡面清理、修整；
2.垫层材料铺设；
3.压实、捣固；
4.弃渣处理等完成该项工作全部内容，具体以图纸及招标文件为准。</t>
  </si>
  <si>
    <t>208-3</t>
  </si>
  <si>
    <t>浆砌片石护坡</t>
  </si>
  <si>
    <t>M7.5浆砌片石护坡</t>
  </si>
  <si>
    <t>1.清理边坡，坡面夯实，基础开挖；
2.浆砌片石；
3.勾缝、抹面、养护；
4.设置沉降缝；
5.回填；
6.清理现场等完成该项工作全部内容，具体以图纸及招标文件为准。</t>
  </si>
  <si>
    <t>M7.5浆砌片石护坡基础</t>
  </si>
  <si>
    <t>1.基础开挖；
2.浆砌片石；
3.勾缝、抹面、养护；
4.设置沉降缝；
5.回填；
6.清理现场等完成该项工作全部内容，具体以图纸及招标文件为准。</t>
  </si>
  <si>
    <t>防水土工布</t>
  </si>
  <si>
    <t>208-4</t>
  </si>
  <si>
    <t>混凝土护坡</t>
  </si>
  <si>
    <t>C30水泥混凝土预制块坡顶</t>
  </si>
  <si>
    <t>1.清理边坡，坡面夯实，基坑开挖；
2.预制场建设；
3.预制件预制、运输、装卸；
4.预制件安装；
5.回填；
6.清理现场等完成该项工作全部内容，具体以图纸及招标文件为准。</t>
  </si>
  <si>
    <t>208-9</t>
  </si>
  <si>
    <t>坡面植草防护</t>
  </si>
  <si>
    <t>植草护坡</t>
  </si>
  <si>
    <t>1.清理边坡，坡面夯实；
2.人工培土植草；
3.清理现场等完成该项工作全部内容，具体以图纸及招标文件为准。</t>
  </si>
  <si>
    <t>清单  第200章合计    人民币</t>
  </si>
  <si>
    <t>清单   第 300 章　路面</t>
  </si>
  <si>
    <t>水泥稳定土底基层、基层</t>
  </si>
  <si>
    <t>304-1</t>
  </si>
  <si>
    <t>水泥稳定碎石（4.0MPa）</t>
  </si>
  <si>
    <t>厚180mm</t>
  </si>
  <si>
    <t>1.检查、清理下承层、洒水；
2.拌和、运输、摊铺；
3.整平、整型；
4.洒水、碾压、初期养护等完成该项工作全部内容，具体以图纸及招标文件为准。</t>
  </si>
  <si>
    <t>304-2</t>
  </si>
  <si>
    <t>水泥稳定碎石（5.0MPa）</t>
  </si>
  <si>
    <t>水泥稳定碎石（3.5MPa）</t>
  </si>
  <si>
    <t>厚200mm</t>
  </si>
  <si>
    <t>304-4</t>
  </si>
  <si>
    <t>水泥稳定碎石（4.5MPa）</t>
  </si>
  <si>
    <t>石灰粉煤灰稳定土底基层、基层</t>
  </si>
  <si>
    <t>305-1</t>
  </si>
  <si>
    <t>石灰粉煤灰土（12：35：53）</t>
  </si>
  <si>
    <t>厚200m</t>
  </si>
  <si>
    <t>透层和黏层</t>
  </si>
  <si>
    <t>308-1</t>
  </si>
  <si>
    <t>透层 慢裂喷洒型阳离子乳化沥青（PC-2）</t>
  </si>
  <si>
    <t>1.检查和清扫下承层；
2.材料制备、运输；
3.试洒；
4.沥青洒布车均匀喷洒并检测洒布用量；
5.初期养护等完成该项工作全部内容，具体以图纸及招标文件为准。</t>
  </si>
  <si>
    <t>308-2</t>
  </si>
  <si>
    <t>黏层 喷洒用阳离子乳化沥青（PC-3）</t>
  </si>
  <si>
    <t>热拌沥青混合料面层</t>
  </si>
  <si>
    <t>309-3</t>
  </si>
  <si>
    <t>粗粒式沥青混凝土（AC-25C)</t>
  </si>
  <si>
    <t>厚80mm</t>
  </si>
  <si>
    <t>1.检查和清理下承层；
2.混合料拌合；
3.混合料运输、摊铺、碾压、成型；
4.接缝；
5.初期养护等完成该项工作全部内容，具体以图纸及招标文件为准。</t>
  </si>
  <si>
    <t>310</t>
  </si>
  <si>
    <t>沥青表面处置与封层</t>
  </si>
  <si>
    <t>310-2</t>
  </si>
  <si>
    <t>改性沥青碎石下封层 厚1cm</t>
  </si>
  <si>
    <t>1.检查和清扫下承层；
2.专用设备洒布或施工封层；
3.整型、碾压、找补；
4.初期养护等完成该项工作全部内容，具体以图纸及招标文件为准。</t>
  </si>
  <si>
    <t>改性沥青及改性沥青混合料</t>
  </si>
  <si>
    <t>311-1</t>
  </si>
  <si>
    <t>细粒式改性沥青混凝土（AC-13C，SBS改性沥青）</t>
  </si>
  <si>
    <t>厚40mm</t>
  </si>
  <si>
    <t>311-2</t>
  </si>
  <si>
    <t>中粒式改性沥青混凝土（AC-20C，SBS改性沥青）</t>
  </si>
  <si>
    <t>厚60mm</t>
  </si>
  <si>
    <t>水泥混凝土面层</t>
  </si>
  <si>
    <t>312-1</t>
  </si>
  <si>
    <t>C35混凝土面层（28cm）</t>
  </si>
  <si>
    <t>1.清理下承层，湿润；
2.运输；
3.摊铺，抹平；
4.压（刻）纹；
5.胀缝制作、灌缝；
6.切缝、灌缝；
7.养护等完成该项工作全部内容，具体以图纸及招标文件为准。</t>
  </si>
  <si>
    <t>312-4</t>
  </si>
  <si>
    <t>钢筋</t>
  </si>
  <si>
    <t>t</t>
  </si>
  <si>
    <t>钢筋制作安装等完成该项工作全部内容，具体以图纸及招标文件为准。</t>
  </si>
  <si>
    <t>313</t>
  </si>
  <si>
    <t>路肩培土、中央分隔带回填土、土路肩加固及路缘石</t>
  </si>
  <si>
    <t>313-1</t>
  </si>
  <si>
    <t>中央分隔带回填土</t>
  </si>
  <si>
    <t>1.挖运土；
2.路基整修、培土、整型；
3.分层填筑、压实；
4.修整路肩横坡等完成该项工作全部内容，具体以图纸及招标文件为准。</t>
  </si>
  <si>
    <t>313-5</t>
  </si>
  <si>
    <t>混凝土预制块路缘石</t>
  </si>
  <si>
    <t>C30预制混凝土侧石（侧石A）（15*35*100cm）</t>
  </si>
  <si>
    <t>1.侧石预制、装运；
2.路基整修、基槽开挖与回填，废方弃运；
3.基槽夯实；
4.垫层铺设
5.侧石铺砌、勾缝；
6.侧石后戗土浇筑；
7.侧石后背回填夯实等完成该项工作全部内容，具体以图纸及招标文件为准。</t>
  </si>
  <si>
    <t>C30预制混凝土侧石（侧石B）（10*20*50cm）</t>
  </si>
  <si>
    <t>1.侧石预制、装运；
2.路基整修、基槽开挖与回填，废方弃运；
3.基槽夯实；
4.垫层铺设；
5.侧石铺砌、勾缝；
6.侧石后背回填夯实等完成该项工作全部内容，具体以图纸及招标文件为准。</t>
  </si>
  <si>
    <t>315</t>
  </si>
  <si>
    <t>路面附属工程</t>
  </si>
  <si>
    <t>315-1</t>
  </si>
  <si>
    <t>20cm厚12%石灰土</t>
  </si>
  <si>
    <t>1.检查、清除路基上的浮土、杂物，并洒水湿润；
2.拌和、运输、摊铺；
3.整平、整型；
4.洒水、碾压、整修、初期养护等完成该项工作全部内容，具体以图纸及招标文件为准。</t>
  </si>
  <si>
    <t>315-2</t>
  </si>
  <si>
    <t>6cm厚彩色花砖铺设（3cm厚砂垫层）</t>
  </si>
  <si>
    <t>1.场地平整、处理；
2.花砖装运；
3.路基整修；
4.花砖铺砌等完成该项工作全部内容，具体以图纸及招标文件为准。</t>
  </si>
  <si>
    <t>315-3</t>
  </si>
  <si>
    <t>级配碎石</t>
  </si>
  <si>
    <t>315-4</t>
  </si>
  <si>
    <t>玻璃纤维土工格栅</t>
  </si>
  <si>
    <t>315-5</t>
  </si>
  <si>
    <t>穿线井</t>
  </si>
  <si>
    <t>处</t>
  </si>
  <si>
    <t>1.基层拆除、清理；
2.穿线井拆除；
3.穿线井恢复；
4.井周回填处理；
5.基层恢复；
6.井箅安装；
7.井周加固等完成该项工作全部内容，具体以图纸及招标文件为准。</t>
  </si>
  <si>
    <t>315-6</t>
  </si>
  <si>
    <t>通信排管包封</t>
  </si>
  <si>
    <t>C20混凝土</t>
  </si>
  <si>
    <t>1.工作面清理；
2.搭拆作业平台；
3.安拆支架、模板；
4.混凝土配运料、拌合、运输、浇筑、振捣、养护等完成该项工作全部内容，具体以图纸及招标文件为准。</t>
  </si>
  <si>
    <t>清单  第300章合计    人民币</t>
  </si>
  <si>
    <t>清单   第400 章　桥梁、涵洞</t>
  </si>
  <si>
    <t>420</t>
  </si>
  <si>
    <t>盖板涵、箱涵</t>
  </si>
  <si>
    <t>420-1</t>
  </si>
  <si>
    <t>钢筋混凝土盖板涵</t>
  </si>
  <si>
    <t>2×4.5m盖板涵
（K0+028.390）</t>
  </si>
  <si>
    <t>1.场地清理；
2.围堰、排水、基坑开挖，基坑支护；
3.基础及涵台施工；
4.施工缝设置、处理；
5.盖板预制，运输，安装；
6.砂浆制作、填缝；
7.防水、防冻、防腐措施；
8.回填等完成该项工作全部内容，具体以图纸及招标文件为准。</t>
  </si>
  <si>
    <t>1×4m+1×6m盖板涵（K0+219.448）</t>
  </si>
  <si>
    <t>1×7m盖板涵
（K0+520.164）</t>
  </si>
  <si>
    <t>清单  第400章合计    人民币</t>
  </si>
  <si>
    <t>`</t>
  </si>
  <si>
    <t>清单   第 600 章　安全设施及预埋管线</t>
  </si>
  <si>
    <t>602</t>
  </si>
  <si>
    <t>护栏</t>
  </si>
  <si>
    <t>602-1</t>
  </si>
  <si>
    <t>混凝土护栏（护墙、立柱）</t>
  </si>
  <si>
    <t>现浇混凝土护栏</t>
  </si>
  <si>
    <t>-a-1</t>
  </si>
  <si>
    <t>SA级钢筋混凝土护栏</t>
  </si>
  <si>
    <t>1.对护栏地下进行物探；
2.基础施工（成孔、埋入或预埋套筒或预埋地脚螺栓等）；
3.模板制作、安装、拆除；
4、钢筋的保护、储存及除锈、钢筋整直、接头、截断、弯曲、安设、支承及固定等
5.混凝土制作、运输、浇筑、养护、（成孔、埋入或预埋套筒或预埋地脚螺栓等）；
6.沉降缝、泄水孔预留，灌缝处理；
7.基坑回填，夯实；
8.清理，弃方处理等完成该项工作全部内容，具体以图纸及招标文件为准。</t>
  </si>
  <si>
    <t>-a-2</t>
  </si>
  <si>
    <t>路侧混凝土过渡翼墙</t>
  </si>
  <si>
    <t>1.对护栏地下进行物探；
2.基槽开挖；
3.模板制作、安装、拆除；
4、钢筋的保护、储存及除锈、钢筋整直、接头、截断、弯曲、安设、支承及固定等
5.混凝土制作、运输、浇筑、养护、（成孔、埋入或预埋套筒或预埋地脚螺栓等）；
6.基坑回填，夯实；
7.清理，弃方处理等完成该项工作全部内容，具体以图纸及招标文件为准。</t>
  </si>
  <si>
    <t>602-3</t>
  </si>
  <si>
    <t>波形梁钢护栏</t>
  </si>
  <si>
    <t>路侧波形梁钢护栏</t>
  </si>
  <si>
    <t>Gr-SB-2E</t>
  </si>
  <si>
    <t>1.对护栏地下进行物探；
2.基础施工（成孔、埋入或预埋套筒或预埋地脚螺栓等）；
3.波形梁及其匹配件安装；
4.场地清理，弃方处理；
5.补涂防腐涂装等完成该项工作全部内容，具体以图纸及招标文件为准。</t>
  </si>
  <si>
    <t>SB级波形护栏与混凝土护栏连接过渡段（BT-1型端头）</t>
  </si>
  <si>
    <t>中央分隔带波形梁钢护栏</t>
  </si>
  <si>
    <t>-b-1</t>
  </si>
  <si>
    <t>Gr-Am-4E</t>
  </si>
  <si>
    <t>波形梁钢护栏端头</t>
  </si>
  <si>
    <t>-c-1</t>
  </si>
  <si>
    <t>中央分隔带开口护栏端部（CT2型端头）</t>
  </si>
  <si>
    <t>1.对护栏地下进行物探；
2.基础施工（成孔、埋入或预埋套筒或预埋地脚螺栓等）；
3.安装波形梁护栏端头；
4.场地清理，弃方处理；
5.补涂防腐涂装等完成该项工作全部内容，具体以图纸及招标文件为准。</t>
  </si>
  <si>
    <t>604</t>
  </si>
  <si>
    <t>道路交通标志</t>
  </si>
  <si>
    <t>604-1</t>
  </si>
  <si>
    <t>单柱式交通标志</t>
  </si>
  <si>
    <t>φ89单柱 φ800圆型标志</t>
  </si>
  <si>
    <t>套</t>
  </si>
  <si>
    <t>1.对标志地下进行物探；
2.基槽开挖；
3.基础施工（钢筋与预埋件安装、混凝土浇筑等）；
4.立柱、标志板及各种匹配件制作与安装；
5.清理，弃方处理等完成该项工作全部内容，具体以图纸及招标文件为准。</t>
  </si>
  <si>
    <t>180×140玻璃钢立柱
1550×550矩形标志</t>
  </si>
  <si>
    <t>604-5</t>
  </si>
  <si>
    <t>单悬臂式交通标志</t>
  </si>
  <si>
    <t>φ377-1单悬 
6000×2750矩形标志</t>
  </si>
  <si>
    <t>φ377-1单悬 
6000×2750矩形标志
（仅更换版面信息）</t>
  </si>
  <si>
    <t>1.更换标志版面反光膜；
2.清理，弃方处理等完成该项工作全部内容，具体以图纸及招标文件为准。</t>
  </si>
  <si>
    <t>604-7</t>
  </si>
  <si>
    <t>附着式交通标志</t>
  </si>
  <si>
    <t>百米牌</t>
  </si>
  <si>
    <t>个</t>
  </si>
  <si>
    <t>1.安设预埋件或连接件；
2.立柱及板面制作与安装等完成该项工作全部内容，具体以图纸及招标文件为准。</t>
  </si>
  <si>
    <t>604-8</t>
  </si>
  <si>
    <t>里程碑</t>
  </si>
  <si>
    <t>里程牌(一)</t>
  </si>
  <si>
    <t>1.基础施工或设置连接件；
2.里程碑制作与安装等完成该项工作全部内容，具体以图纸及招标文件为准。</t>
  </si>
  <si>
    <t>604-9</t>
  </si>
  <si>
    <t>公路界碑</t>
  </si>
  <si>
    <t>1.界碑制作；
2.基槽开挖、基槽混凝土浇筑、界碑埋设；
3.基坑回填、夯实；
4.清理，弃方处理等完成该项工作全部内容，具体以图纸及招标文件为准。</t>
  </si>
  <si>
    <t>604-12</t>
  </si>
  <si>
    <t>道口标柱</t>
  </si>
  <si>
    <t>1.路口标注制作；
2.基槽开挖、基槽混凝土浇筑、标注埋设；
3.基坑回填、夯实；
4.清理，弃方处理等完成该项工作全部内容，具体以图纸及招标文件为准。</t>
  </si>
  <si>
    <t>道路交通标线</t>
  </si>
  <si>
    <t>605-1</t>
  </si>
  <si>
    <t>热熔型涂料路面标线</t>
  </si>
  <si>
    <t>白色标线</t>
  </si>
  <si>
    <t>1.路面清扫；
2.刮涂底油，涂料加热溶解，喷（刮）标线，撒布玻璃珠（反光标线），初期养护等完成该项工作全部内容，具体以图纸及招标文件为准。</t>
  </si>
  <si>
    <t>黄色标线</t>
  </si>
  <si>
    <t>605-5</t>
  </si>
  <si>
    <t>轮廓标</t>
  </si>
  <si>
    <t>附着式轮廓标</t>
  </si>
  <si>
    <t>De（Rbw）-At1</t>
  </si>
  <si>
    <t>1.连接件设置；
2.轮廓标安装；
3.发光型轮廓标调试等完成该项工作全部内容，具体以图纸及招标文件为准。</t>
  </si>
  <si>
    <t>-b-2</t>
  </si>
  <si>
    <t>De（Rbw）-At2</t>
  </si>
  <si>
    <t>-b-3</t>
  </si>
  <si>
    <t>De（Rby）-At1</t>
  </si>
  <si>
    <t>609</t>
  </si>
  <si>
    <t>道路照明部分</t>
  </si>
  <si>
    <t>609-1</t>
  </si>
  <si>
    <t>路灯</t>
  </si>
  <si>
    <t>路灯(灯杆高14米，P=2*250W，高压钠灯)</t>
  </si>
  <si>
    <t>1.土方开挖、回填、压实、余方弃运；
2.基地平整夯实，垫层铺设； 
3.混凝土基础及钢筋制作、安装； 
4..预埋铁件； 
5.路灯、灯杆及附件的制作、安装； 
6.钢构件制作、安装； 
7.防腐、防锈、喷塑、热镀锌、油漆处理；
8.参照图纸及招标文件的技术要求，满足施工及验收相关规范要求，施工单位自行勘察现场，结合现场实际进行报价，为完成该项工作内容所需的辅助工作请投标人在综合单价中考虑，达到竣工交验标准。</t>
  </si>
  <si>
    <t>单灯节能控制器</t>
  </si>
  <si>
    <t>1.购置、安装、调试；
2.详细技术要求见设计说明//参照图纸及招标文件的技术要求，满足施工及验收相关规范要求，施工单位自行勘察现场，结合现场实际进行报价，为完成该项工作内容所需的辅助工作请投标人在综合单价中考虑，达到竣工交验标准。</t>
  </si>
  <si>
    <t>609-2</t>
  </si>
  <si>
    <t>设备</t>
  </si>
  <si>
    <t>箱式变电站(S20M-10kV/0.4kV/250kVA)</t>
  </si>
  <si>
    <t>座</t>
  </si>
  <si>
    <t>1.土方开挖、回填、压实、余方弃运； 
2.基地平整夯实，碎石垫层铺设； 
3.混凝土基础及钢筋制作、安装； 
4.水泥砂浆浇筑；
5.立柱及横梁；
6.除锈、喷砂、防腐、刷漆、热镀锌处理； 
7.含雨帽、螺栓、钢构件、接地装置等制作安装；
8.安装、调试；
9.参照图纸及招标文件的技术要求，满足施工及验收相关规范要求，施工单位自行勘察现场，结合现场实际进行报价，为完成该项工作内容所需的辅助工作请投标人在综合单价中考虑，达到竣工交验标准。</t>
  </si>
  <si>
    <t>集中节能控制器</t>
  </si>
  <si>
    <t>天文钟及光照度控制器</t>
  </si>
  <si>
    <t>609-3</t>
  </si>
  <si>
    <t>电缆及保护管</t>
  </si>
  <si>
    <t>供电电缆(YJV-0.6/1kV，4x25+1x16)</t>
  </si>
  <si>
    <t>1.电缆敷设；
2.电缆头制作、安装；
3.防火堵洞；
4.电缆防护；
5.电缆防火隔板；
6.电缆防火涂料；
7.揭（盖）盖板；
8.阻燃槽盒；
9.电缆试验等完成该项工作的全部内容//参照图纸及招标文件的技术要求，满足施工及验收相关规范要求，施工单位自行勘察现场，结合现场实际进行报价，为完成该项工作内容所需的辅助工作请投标人在综合单价中考虑，达到竣工交验标准。</t>
  </si>
  <si>
    <t>供电电缆(YJV-1,3x4)</t>
  </si>
  <si>
    <t>灯内上线(BVVR-450/750，3x2.5)</t>
  </si>
  <si>
    <t>防水接线盒(灌胶式，IP68)</t>
  </si>
  <si>
    <t>1.购置、安装；
2.满足防漏电连接器安装要求；
3.详细技术要求见设计说明//参照图纸及招标文件的技术要求，满足施工及验收相关规范要求，施工单位自行勘察现场，结合现场实际进行报价，为完成该项工作内容所需的辅助工作请投标人在综合单价中考虑，达到竣工交验标准。</t>
  </si>
  <si>
    <t>防漏电连接器</t>
  </si>
  <si>
    <t>沿线电缆保护管(2根PE100DN110管，壁厚4.2mm)</t>
  </si>
  <si>
    <t>1.土方开挖及回填；
2.管道敷设；
3.混凝土包封；
4.余方弃置；
5.恢复原状；
6.参照图纸及招标文件的技术要求，满足施工及验收相关规范要求，施工单位自行勘察现场，结合现场实际进行报价，为完成该项工作内容所需的辅助工作请投标人在综合单价中考虑，达到竣工交验标准。</t>
  </si>
  <si>
    <t>-g</t>
  </si>
  <si>
    <t>路口电缆保护管(4根PE100DN110管，壁厚4.2mm)</t>
  </si>
  <si>
    <t>-h</t>
  </si>
  <si>
    <t>过路电缆保护管(4根SC100，壁厚4.0mm)</t>
  </si>
  <si>
    <t>1.土方开挖及回填；
2.热镀锌，管道敷设；
3.混凝土包封；
4.余方弃置；
5.恢复原状；
6.参照图纸及招标文件的技术要求，满足施工及验收相关规范要求，施工单位自行勘察现场，结合现场实际进行报价，为完成该项工作内容所需的辅助工作请投标人在综合单价中考虑，达到竣工交验标准。</t>
  </si>
  <si>
    <t>路口电缆保护管(6根PE100DN110管，壁厚4.2mm)</t>
  </si>
  <si>
    <t>-j</t>
  </si>
  <si>
    <t>过路电缆保护管(6根SC100，壁厚4.0mm)</t>
  </si>
  <si>
    <t>-m</t>
  </si>
  <si>
    <t>路灯处电缆保护管(2根PE100DN75管，壁厚3.8mm)</t>
  </si>
  <si>
    <t>1.土方开挖及回填；
2.管道敷设；
3.余方弃置；
4.恢复原状；
5.参照图纸及招标文件的技术要求，满足施工及验收相关规范要求，施工单位自行勘察现场，结合现场实际进行报价，为完成该项工作内容所需的辅助工作请投标人在综合单价中考虑，达到竣工交验标准。</t>
  </si>
  <si>
    <t>609-4</t>
  </si>
  <si>
    <t>防雷接地</t>
  </si>
  <si>
    <t>路灯接地电缆(YJV-1，1x16， L=0.5m)</t>
  </si>
  <si>
    <t>根</t>
  </si>
  <si>
    <t>1.接地线制作、安装；
2.两端设接地端子；
3.热镀锌处理；
4.参照图纸及招标文件的技术要求，满足施工及验收相关规范要求，施工单位自行勘察现场，结合现场实际进行报价，为完成该项工作内容所需的辅助工作请投标人在综合单价中考虑，达到竣工交验标准。</t>
  </si>
  <si>
    <t>路灯接地极(G50，L=2.5m，δ=3.5mm)</t>
  </si>
  <si>
    <t>1.接地极制作、安装；
2.304不锈钢；
3.参照图纸及招标文件的技术要求，满足施工及验收相关规范要求，施工单位自行勘察现场，结合现场实际进行报价，为完成该项工作内容所需的辅助工作请投标人在综合单价中考虑，达到竣工交验标准。</t>
  </si>
  <si>
    <t>路灯接地线(40x4扁钢，L=6m，304不锈钢)</t>
  </si>
  <si>
    <t>1.接地线制作、安装；
2.304不锈钢；
3.参照图纸及招标文件的技术要求，满足施工及验收相关规范要求，施工单位自行勘察现场，结合现场实际进行报价，为完成该项工作内容所需的辅助工作请投标人在综合单价中考虑，达到竣工交验标准。</t>
  </si>
  <si>
    <t>箱站接地极(2.5米φ35铜棒)</t>
  </si>
  <si>
    <t>1.接地极制作、安装；
2.参照图纸及招标文件的技术要求，满足施工及验收相关规范要求，施工单位自行勘察现场，结合现场实际进行报价，为完成该项工作内容所需的辅助工作请投标人在综合单价中考虑，达到竣工交验标准。</t>
  </si>
  <si>
    <t>箱站接地线(40x4mm，扁铜)</t>
  </si>
  <si>
    <t>1.接地线制作、安装；
2.热镀锌及沥青防腐处理；
3.参照图纸及招标文件的技术要求，满足施工及验收相关规范要求，施工单位自行勘察现场，结合现场实际进行报价，为完成该项工作内容所需的辅助工作请投标人在综合单价中考虑，达到竣工交验标准。</t>
  </si>
  <si>
    <t>609-5</t>
  </si>
  <si>
    <t>其他</t>
  </si>
  <si>
    <t>路口电缆井</t>
  </si>
  <si>
    <t>1.土方开挖、回填、压实、余方弃运； 
2.基地平整夯实，混凝土基础； 
3.电缆井制作、安装； 
4.水泥砂浆抹面、防腐； 
5.盖板安装及加固； 
6.参照图纸及招标文件的技术要求，满足施工及验收相关规范要求，施工单位自行勘察现场，结合现场实际进行报价，为完成该项工作内容所需的辅助工作请投标人在综合单价中考虑，达到竣工交验标准。</t>
  </si>
  <si>
    <t>灯杆处电缆井</t>
  </si>
  <si>
    <t>绿化占用</t>
  </si>
  <si>
    <t>1.绿化占用；
2.详细技术要求见设计说明//参照图纸及招标文件的技术要求，满足施工及验收相关规范要求，施工单位自行勘察现场，结合现场实际进行报价，为完成该项工作内容所需的辅助工作请投标人在综合单价中考虑，达到竣工交验标准。</t>
  </si>
  <si>
    <t>破绿恢复</t>
  </si>
  <si>
    <t>1.破绿恢复；
2.详细技术要求见设计说明//参照图纸及招标文件的技术要求，满足施工及验收相关规范要求，施工单位自行勘察现场，结合现场实际进行报价，为完成该项工作内容所需的辅助工作请投标人在综合单价中考虑，达到竣工交验标准。</t>
  </si>
  <si>
    <t>610</t>
  </si>
  <si>
    <t>信号灯部分（海景大道与北穿港路交口改造）</t>
  </si>
  <si>
    <t>610-1</t>
  </si>
  <si>
    <t>信号灯</t>
  </si>
  <si>
    <t>机动车道信号灯（悬臂式，H=7.5m，挑臂10m，3+2灯组（含各种灯组））</t>
  </si>
  <si>
    <t>1.土方开挖、回填、压实、余方弃运；
2.基地平整夯实，垫层铺设； 
3.混凝土基础及钢筋制作、安装； 
4..预埋铁件； 
5.信号灯、灯杆、倒计时器及附件的制作、安装； 
6.钢构件制作、安装； 
7.防腐、防锈、喷塑、热镀锌、油漆处理；
8.参照图纸及招标文件的技术要求，满足施工及验收相关规范要求，施工单位自行勘察现场，结合现场实际进行报价，为完成该项工作内容所需的辅助工作请投标人在综合单价中考虑，达到竣工交验标准。</t>
  </si>
  <si>
    <t>610-2</t>
  </si>
  <si>
    <t>光纤(4芯多模)</t>
  </si>
  <si>
    <t>1.敷设、标记、卡接；
2.参照图纸及招标文件的技术要求，满足施工及验收相关规范要求，施工单位自行勘察现场，结合现场实际进行报价，为完成该项工作内容所需的辅助工作请投标人在综合单价中考虑，达到竣工交验标准。</t>
  </si>
  <si>
    <t>流量数据传输线缆(超五类网线STP5e-4x2x0.5)</t>
  </si>
  <si>
    <t>控制电缆(RVV-300/500,24x1.5)</t>
  </si>
  <si>
    <t>监控杆处电缆保护管(2根PE100DN75管，壁厚3.8mm)</t>
  </si>
  <si>
    <t>610-3</t>
  </si>
  <si>
    <t>接地线(YJV-1,1x16，L=3m)</t>
  </si>
  <si>
    <t>1.接地线制作、安装；
2.含压接端子；
3.热镀锌处理；
4.参照图纸及招标文件的技术要求，满足施工及验收相关规范要求，施工单位自行勘察现场，结合现场实际进行报价，为完成该项工作内容所需的辅助工作请投标人在综合单价中考虑，达到竣工交验标准。</t>
  </si>
  <si>
    <t>接地线(40x4mm扁铁，304不锈钢)</t>
  </si>
  <si>
    <t>接地极(DN50，δ=3.5mm，L=2.5m)</t>
  </si>
  <si>
    <t>610-4</t>
  </si>
  <si>
    <t>信号箱及电警箱迁移(含新作基础)</t>
  </si>
  <si>
    <t>项</t>
  </si>
  <si>
    <t>1.土方开挖、回填、压实、余方弃运； 
2.基地平整夯实，垫层铺设；
3.混凝土基础及钢筋制作、安装； 
4.信号箱1台和电警箱1台迁移；
5.参照图纸及招标文件的技术要求，满足施工及验收相关规范要求，施工单位自行勘察现场，结合现场实际进行报价，为完成该项工作内容所需的辅助工作请投标人在综合单价中考虑，达到竣工交验标准。</t>
  </si>
  <si>
    <t>视频流量检测摄像机(安装于电警监控杆，400万像素)</t>
  </si>
  <si>
    <t>1.购置、安装、调试；
2.含摄像机支架；
3.详细技术要求见设计说明//参照图纸及招标文件的技术要求，满足施工及验收相关规范要求，施工单位自行勘察现场，结合现场实际进行报价，为完成该项工作内容所需的辅助工作请投标人在综合单价中考虑，达到竣工交验标准。</t>
  </si>
  <si>
    <t>I/O板卡</t>
  </si>
  <si>
    <t>光纤收发器（1光口，4个百兆电口，1个RS485电口）</t>
  </si>
  <si>
    <t>对</t>
  </si>
  <si>
    <t>信号灯调试系统</t>
  </si>
  <si>
    <t>1.信号灯调试系统；
2.详细技术要求见设计说明//参照图纸及招标文件的技术要求，满足施工及验收相关规范要求，施工单位自行勘察现场，结合现场实际进行报价，为完成该项工作内容所需的辅助工作请投标人在综合单价中考虑，达到竣工交验标准。</t>
  </si>
  <si>
    <t>611</t>
  </si>
  <si>
    <t>路口抓拍电警（海景大道与北穿港路交口改造）</t>
  </si>
  <si>
    <t>611-1</t>
  </si>
  <si>
    <t>摄像机</t>
  </si>
  <si>
    <t>正向电警一体机(900万高清电警一体机)</t>
  </si>
  <si>
    <t>反向电警一体机(900万高清电警一体机)</t>
  </si>
  <si>
    <t>611-2</t>
  </si>
  <si>
    <t>补光灯</t>
  </si>
  <si>
    <t>频闪补光灯</t>
  </si>
  <si>
    <t>环保型频爆一体补光灯</t>
  </si>
  <si>
    <t>611-3</t>
  </si>
  <si>
    <t>监控杆</t>
  </si>
  <si>
    <t>电子警察监控杆(H=7.5m，挑臂长12m)</t>
  </si>
  <si>
    <t>电子警察监控杆(H=7.5m，挑臂长14m)</t>
  </si>
  <si>
    <t>611-4</t>
  </si>
  <si>
    <t>抱杆设备箱(含PDU)</t>
  </si>
  <si>
    <t>光纤收发器(1光口，4个百兆电口，1个RS485电口)</t>
  </si>
  <si>
    <t>611-5</t>
  </si>
  <si>
    <t>同步信号线(RVSP-300/300,2x2x1.5)</t>
  </si>
  <si>
    <t>供电电缆(YJV-1,3x2.5)</t>
  </si>
  <si>
    <t>传输线缆线(超五类网线STP5e-4x2x0.5)</t>
  </si>
  <si>
    <t>611-6</t>
  </si>
  <si>
    <t>避雷器(二合一避雷器)</t>
  </si>
  <si>
    <t>611-7</t>
  </si>
  <si>
    <t>电子警察数据接入</t>
  </si>
  <si>
    <t>1.电子警察数据接入；
2.详细技术要求见设计说明//参照图纸及招标文件的技术要求，满足施工及验收相关规范要求，施工单位自行勘察现场，结合现场实际进行报价，为完成该项工作内容所需的辅助工作请投标人在综合单价中考虑，达到竣工交验标准。</t>
  </si>
  <si>
    <t>监控中心扩容(与交管部门结合后确定)</t>
  </si>
  <si>
    <t>1.监控中心扩容(与交管部门结合后确定)；
2.详细技术要求见设计说明//参照图纸及招标文件的技术要求，满足施工及验收相关规范要求，施工单位自行勘察现场，结合现场实际进行报价，为完成该项工作内容所需的辅助工作请投标人在综合单价中考虑，达到竣工交验标准。</t>
  </si>
  <si>
    <t>电警设备检测</t>
  </si>
  <si>
    <t>1.电警设备检测；
2.详细技术要求见设计说明//参照图纸及招标文件的技术要求，满足施工及验收相关规范要求，施工单位自行勘察现场，结合现场实际进行报价，为完成该项工作内容所需的辅助工作请投标人在综合单价中考虑，达到竣工交验标准。</t>
  </si>
  <si>
    <t>清单  第600章合计    人民币</t>
  </si>
  <si>
    <t>工程名称：海景大道-北穿港路路口拓宽</t>
  </si>
  <si>
    <t>1.灌木、竹林、胸径小于10cm树木的砍伐及挖根；2.清除场地表面0-30cm范围内的垃圾、废料、表土（腐殖土）、石头、草皮；
3.与清理现场有关的一切挖方、坑穴的回填、整平、压实；
4.适用材料的装卸、移运、堆放及非适用材料的移运处理；
5.现场清理等完成该项工作全部内容，具体以图纸及招标文件为准。</t>
  </si>
  <si>
    <t>202-2</t>
  </si>
  <si>
    <t>挖除旧路面</t>
  </si>
  <si>
    <t>沥青混凝土路面（67cm）</t>
  </si>
  <si>
    <t>1.铣刨；
2.装卸、移运处理、旧料回收；
3.场地清理、平整等完成该项工作全部内容，具体以图纸及招标文件为准。</t>
  </si>
  <si>
    <t>中央分隔带混凝土护栏</t>
  </si>
  <si>
    <t>1.挖除；
2.基础拔出；
3.装卸、移运处理；
4.场地清理、平整等完成该项工作全部内容，具体以图纸及招标文件为准。</t>
  </si>
  <si>
    <t>坡面排水</t>
  </si>
  <si>
    <t>207-1</t>
  </si>
  <si>
    <t>边沟</t>
  </si>
  <si>
    <t>C30现浇防腐蚀混凝土边沟</t>
  </si>
  <si>
    <t>304-3</t>
  </si>
  <si>
    <t>308</t>
  </si>
  <si>
    <t>309</t>
  </si>
  <si>
    <t>311</t>
  </si>
  <si>
    <t>厚50mm</t>
  </si>
  <si>
    <t>C30预制混凝土缘石（10*20*50cm）</t>
  </si>
  <si>
    <t>PE100配水管</t>
  </si>
  <si>
    <t>中央分隔带钢筋混凝土护栏</t>
  </si>
  <si>
    <t>φ114单柱 
1000×2000标志</t>
  </si>
  <si>
    <t>更换φ180基础</t>
  </si>
  <si>
    <t>1.对标志地下进行物探；
2.基槽开挖；
3.拆除原基础及法兰盘；
4.基础施工（钢筋与预埋件安装、混凝土浇筑等）；
5.法兰支座与安装；
6.立柱、标志板及各种匹配件拆除及安装；
7.清理，弃方处理等完成该项工作全部内容，具体以图纸及招标文件为准。</t>
  </si>
  <si>
    <t>更换φ325基础</t>
  </si>
  <si>
    <t>更换φ377基础</t>
  </si>
  <si>
    <t>路灯(灯杆高14米，P=400W，高压钠灯)</t>
  </si>
  <si>
    <t>过路拉管电缆保护管(4根PE100DN75管，壁厚3.8mm)</t>
  </si>
  <si>
    <t>1.对拉管处地下进行物探；
2.土方开挖及回填；
3.管道敷设；
4.余方弃置；
5.恢复原状；
6.参照图纸及招标文件的技术要求，满足施工及验收相关规范要求，施工单位自行勘察现场，结合现场实际进行报价，为完成该项工作内容所需的辅助工作请投标人在综合单价中考虑，达到竣工交验标准。</t>
  </si>
  <si>
    <t>信号灯部分</t>
  </si>
  <si>
    <t>机动车道信号灯（悬臂式，H=7.5m，挑臂10m，2+1灯组（含各种灯组））</t>
  </si>
  <si>
    <t>控制电缆(RVV-300/500,7x1.5)</t>
  </si>
  <si>
    <t>控制电缆(RVV-300/500,12x1.5)</t>
  </si>
  <si>
    <t>控制电缆(RVV-300/500,18x1.5)</t>
  </si>
  <si>
    <t>机动车道信号灯迁移(含新作基础)</t>
  </si>
  <si>
    <t>1.土方开挖、回填、压实、余方弃运； 
2.基地平整夯实，垫层铺设；
3.混凝土基础及钢筋制作、安装； 
4.机动车道信号灯迁移；
5.参照图纸及招标文件的技术要求，满足施工及验收相关规范要求，施工单位自行勘察现场，结合现场实际进行报价，为完成该项工作内容所需的辅助工作请投标人在综合单价中考虑，达到竣工交验标准。</t>
  </si>
  <si>
    <t>人行道信号灯迁移(含新作基础)</t>
  </si>
  <si>
    <t>1.土方开挖、回填、压实、余方弃运； 
2.基地平整夯实，垫层铺设；
3.混凝土基础及钢筋制作、安装； 
4.人行道信号灯迁移；
5.参照图纸及招标文件的技术要求，满足施工及验收相关规范要求，施工单位自行勘察现场，结合现场实际进行报价，为完成该项工作内容所需的辅助工作请投标人在综合单价中考虑，达到竣工交验标准。</t>
  </si>
  <si>
    <t>路口抓拍电警</t>
  </si>
  <si>
    <t>正向卡口摄像机(300万像素)</t>
  </si>
  <si>
    <t>反向卡口摄像机(300万像素)</t>
  </si>
  <si>
    <t>电子警察监控杆(H=7.5m，挑臂长16m)</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</si>
</sst>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Red]0"/>
    <numFmt numFmtId="179" formatCode="0_);[Red]\(0\)"/>
    <numFmt numFmtId="180" formatCode="\¥##########"/>
    <numFmt numFmtId="181" formatCode="[DBNum2][$-804]General"/>
  </numFmts>
  <fonts count="62">
    <font>
      <sz val="12"/>
      <name val="宋体"/>
      <charset val="134"/>
    </font>
    <font>
      <sz val="10"/>
      <name val="宋体"/>
      <charset val="134"/>
    </font>
    <font>
      <b/>
      <sz val="16"/>
      <name val="宋体"/>
      <charset val="134"/>
    </font>
    <font>
      <sz val="11"/>
      <name val="宋体"/>
      <charset val="134"/>
    </font>
    <font>
      <b/>
      <sz val="11"/>
      <name val="宋体"/>
      <charset val="134"/>
    </font>
    <font>
      <sz val="10"/>
      <color rgb="FFFF0000"/>
      <name val="宋体"/>
      <charset val="134"/>
    </font>
    <font>
      <sz val="10"/>
      <name val="Times New Roman"/>
      <charset val="134"/>
    </font>
    <font>
      <sz val="12"/>
      <name val="Times New Roman"/>
      <charset val="134"/>
    </font>
    <font>
      <sz val="12"/>
      <color rgb="FFFF0000"/>
      <name val="Times New Roman"/>
      <charset val="134"/>
    </font>
    <font>
      <b/>
      <sz val="16"/>
      <color rgb="FFFF0000"/>
      <name val="宋体"/>
      <charset val="134"/>
    </font>
    <font>
      <b/>
      <sz val="11"/>
      <color rgb="FFFF0000"/>
      <name val="宋体"/>
      <charset val="134"/>
    </font>
    <font>
      <sz val="11"/>
      <color indexed="8"/>
      <name val="宋体"/>
      <charset val="134"/>
    </font>
    <font>
      <sz val="11"/>
      <color rgb="FFFF0000"/>
      <name val="宋体"/>
      <charset val="134"/>
    </font>
    <font>
      <sz val="11"/>
      <color rgb="FF000000"/>
      <name val="宋体"/>
      <charset val="134"/>
    </font>
    <font>
      <sz val="10.5"/>
      <name val="宋体"/>
      <charset val="134"/>
    </font>
    <font>
      <sz val="11"/>
      <name val="Times New Roman"/>
      <charset val="134"/>
    </font>
    <font>
      <sz val="11"/>
      <name val="宋体"/>
      <charset val="134"/>
      <scheme val="minor"/>
    </font>
    <font>
      <b/>
      <sz val="12"/>
      <name val="宋体"/>
      <charset val="134"/>
    </font>
    <font>
      <sz val="11"/>
      <color theme="1"/>
      <name val="宋体"/>
      <charset val="134"/>
      <scheme val="minor"/>
    </font>
    <font>
      <sz val="16"/>
      <color theme="1"/>
      <name val="宋体"/>
      <charset val="134"/>
      <scheme val="minor"/>
    </font>
    <font>
      <sz val="14"/>
      <color theme="1"/>
      <name val="宋体"/>
      <charset val="134"/>
      <scheme val="minor"/>
    </font>
    <font>
      <u/>
      <sz val="14"/>
      <color theme="1"/>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1"/>
      <color indexed="63"/>
      <name val="宋体"/>
      <charset val="134"/>
    </font>
    <font>
      <sz val="11"/>
      <color indexed="60"/>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0"/>
      <name val="Arial"/>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u/>
      <sz val="14"/>
      <name val="宋体"/>
      <charset val="134"/>
    </font>
    <font>
      <sz val="14"/>
      <name val="宋体"/>
      <charset val="134"/>
    </font>
    <font>
      <sz val="26"/>
      <color rgb="FF000000"/>
      <name val="宋体"/>
      <charset val="134"/>
      <scheme val="minor"/>
    </font>
  </fonts>
  <fills count="5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6">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4" borderId="1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0" applyNumberFormat="0" applyFill="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0" fillId="0" borderId="0" applyNumberFormat="0" applyFill="0" applyBorder="0" applyAlignment="0" applyProtection="0">
      <alignment vertical="center"/>
    </xf>
    <xf numFmtId="0" fontId="31" fillId="5" borderId="22" applyNumberFormat="0" applyAlignment="0" applyProtection="0">
      <alignment vertical="center"/>
    </xf>
    <xf numFmtId="0" fontId="32" fillId="6" borderId="23" applyNumberFormat="0" applyAlignment="0" applyProtection="0">
      <alignment vertical="center"/>
    </xf>
    <xf numFmtId="0" fontId="33" fillId="6" borderId="22" applyNumberFormat="0" applyAlignment="0" applyProtection="0">
      <alignment vertical="center"/>
    </xf>
    <xf numFmtId="0" fontId="34" fillId="7" borderId="24" applyNumberFormat="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1" fillId="35" borderId="0" applyNumberFormat="0" applyBorder="0" applyAlignment="0" applyProtection="0">
      <alignment vertical="center"/>
    </xf>
    <xf numFmtId="0" fontId="42" fillId="36" borderId="27" applyNumberFormat="0" applyAlignment="0" applyProtection="0">
      <alignment vertical="center"/>
    </xf>
    <xf numFmtId="0" fontId="0" fillId="0" borderId="0">
      <alignment vertical="center"/>
    </xf>
    <xf numFmtId="0" fontId="11" fillId="0" borderId="0">
      <alignment vertical="center"/>
    </xf>
    <xf numFmtId="0" fontId="0" fillId="0" borderId="0">
      <alignment vertical="center"/>
    </xf>
    <xf numFmtId="0" fontId="11" fillId="37" borderId="0" applyNumberFormat="0" applyBorder="0" applyAlignment="0" applyProtection="0">
      <alignment vertical="center"/>
    </xf>
    <xf numFmtId="0" fontId="11" fillId="38" borderId="0" applyNumberFormat="0" applyBorder="0" applyAlignment="0" applyProtection="0">
      <alignment vertical="center"/>
    </xf>
    <xf numFmtId="0" fontId="11" fillId="39" borderId="0" applyNumberFormat="0" applyBorder="0" applyAlignment="0" applyProtection="0">
      <alignment vertical="center"/>
    </xf>
    <xf numFmtId="0" fontId="11" fillId="38" borderId="0" applyNumberFormat="0" applyBorder="0" applyAlignment="0" applyProtection="0">
      <alignment vertical="center"/>
    </xf>
    <xf numFmtId="0" fontId="43" fillId="36" borderId="28" applyNumberFormat="0" applyAlignment="0" applyProtection="0">
      <alignment vertical="center"/>
    </xf>
    <xf numFmtId="0" fontId="44" fillId="40" borderId="0" applyNumberFormat="0" applyBorder="0" applyAlignment="0" applyProtection="0">
      <alignment vertical="center"/>
    </xf>
    <xf numFmtId="0" fontId="11" fillId="41" borderId="0" applyNumberFormat="0" applyBorder="0" applyAlignment="0" applyProtection="0">
      <alignment vertical="center"/>
    </xf>
    <xf numFmtId="0" fontId="11" fillId="42" borderId="0" applyNumberFormat="0" applyBorder="0" applyAlignment="0" applyProtection="0">
      <alignment vertical="center"/>
    </xf>
    <xf numFmtId="0" fontId="11" fillId="43" borderId="0" applyNumberFormat="0" applyBorder="0" applyAlignment="0" applyProtection="0">
      <alignment vertical="center"/>
    </xf>
    <xf numFmtId="0" fontId="0" fillId="0" borderId="0">
      <alignment vertical="center"/>
    </xf>
    <xf numFmtId="0" fontId="11" fillId="37" borderId="0" applyNumberFormat="0" applyBorder="0" applyAlignment="0" applyProtection="0">
      <alignment vertical="center"/>
    </xf>
    <xf numFmtId="0" fontId="11" fillId="44" borderId="0" applyNumberFormat="0" applyBorder="0" applyAlignment="0" applyProtection="0">
      <alignment vertical="center"/>
    </xf>
    <xf numFmtId="0" fontId="11" fillId="45" borderId="0" applyNumberFormat="0" applyBorder="0" applyAlignment="0" applyProtection="0">
      <alignment vertical="center"/>
    </xf>
    <xf numFmtId="0" fontId="11" fillId="46" borderId="0" applyNumberFormat="0" applyBorder="0" applyAlignment="0" applyProtection="0">
      <alignment vertical="center"/>
    </xf>
    <xf numFmtId="0" fontId="45" fillId="47" borderId="0" applyNumberFormat="0" applyBorder="0" applyAlignment="0" applyProtection="0">
      <alignment vertical="center"/>
    </xf>
    <xf numFmtId="0" fontId="0" fillId="0" borderId="0">
      <alignment vertical="center"/>
    </xf>
    <xf numFmtId="0" fontId="45" fillId="39" borderId="0" applyNumberFormat="0" applyBorder="0" applyAlignment="0" applyProtection="0">
      <alignment vertical="center"/>
    </xf>
    <xf numFmtId="0" fontId="45" fillId="46" borderId="0" applyNumberFormat="0" applyBorder="0" applyAlignment="0" applyProtection="0">
      <alignment vertical="center"/>
    </xf>
    <xf numFmtId="0" fontId="45" fillId="48" borderId="0" applyNumberFormat="0" applyBorder="0" applyAlignment="0" applyProtection="0">
      <alignment vertical="center"/>
    </xf>
    <xf numFmtId="0" fontId="45" fillId="49" borderId="0" applyNumberFormat="0" applyBorder="0" applyAlignment="0" applyProtection="0">
      <alignment vertical="center"/>
    </xf>
    <xf numFmtId="0" fontId="45" fillId="50" borderId="0" applyNumberFormat="0" applyBorder="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8" fillId="0" borderId="31" applyNumberFormat="0" applyFill="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42" borderId="0" applyNumberFormat="0" applyBorder="0" applyAlignment="0" applyProtection="0">
      <alignment vertical="center"/>
    </xf>
    <xf numFmtId="0" fontId="0" fillId="0" borderId="0">
      <alignment vertical="center"/>
    </xf>
    <xf numFmtId="0" fontId="18" fillId="0" borderId="0">
      <alignment vertical="center"/>
    </xf>
    <xf numFmtId="0" fontId="11" fillId="0" borderId="0">
      <alignment vertical="center"/>
    </xf>
    <xf numFmtId="0" fontId="0" fillId="0" borderId="0">
      <alignment vertical="center"/>
    </xf>
    <xf numFmtId="0" fontId="18" fillId="0" borderId="0">
      <alignment vertical="center"/>
    </xf>
    <xf numFmtId="0" fontId="51" fillId="0" borderId="0"/>
    <xf numFmtId="0" fontId="0" fillId="0" borderId="0">
      <alignment vertical="center"/>
    </xf>
    <xf numFmtId="0" fontId="0" fillId="0" borderId="0"/>
    <xf numFmtId="0" fontId="0" fillId="0" borderId="0"/>
    <xf numFmtId="0" fontId="11" fillId="0" borderId="0">
      <alignment vertical="center"/>
    </xf>
    <xf numFmtId="0" fontId="11" fillId="0" borderId="0">
      <alignment vertical="center"/>
    </xf>
    <xf numFmtId="0" fontId="11" fillId="51" borderId="32" applyNumberFormat="0" applyFont="0" applyAlignment="0" applyProtection="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xf numFmtId="0" fontId="0" fillId="0" borderId="0"/>
    <xf numFmtId="0" fontId="0" fillId="0" borderId="0"/>
    <xf numFmtId="0" fontId="52" fillId="43" borderId="0" applyNumberFormat="0" applyBorder="0" applyAlignment="0" applyProtection="0">
      <alignment vertical="center"/>
    </xf>
    <xf numFmtId="0" fontId="53" fillId="0" borderId="33" applyNumberFormat="0" applyFill="0" applyAlignment="0" applyProtection="0">
      <alignment vertical="center"/>
    </xf>
    <xf numFmtId="0" fontId="54" fillId="52" borderId="34"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35" applyNumberFormat="0" applyFill="0" applyAlignment="0" applyProtection="0">
      <alignment vertical="center"/>
    </xf>
    <xf numFmtId="43" fontId="0" fillId="0" borderId="0" applyFont="0" applyFill="0" applyBorder="0" applyAlignment="0" applyProtection="0"/>
    <xf numFmtId="0" fontId="45" fillId="53" borderId="0" applyNumberFormat="0" applyBorder="0" applyAlignment="0" applyProtection="0">
      <alignment vertical="center"/>
    </xf>
    <xf numFmtId="0" fontId="45" fillId="54" borderId="0" applyNumberFormat="0" applyBorder="0" applyAlignment="0" applyProtection="0">
      <alignment vertical="center"/>
    </xf>
    <xf numFmtId="0" fontId="45" fillId="55" borderId="0" applyNumberFormat="0" applyBorder="0" applyAlignment="0" applyProtection="0">
      <alignment vertical="center"/>
    </xf>
    <xf numFmtId="0" fontId="45" fillId="48" borderId="0" applyNumberFormat="0" applyBorder="0" applyAlignment="0" applyProtection="0">
      <alignment vertical="center"/>
    </xf>
    <xf numFmtId="0" fontId="45" fillId="49" borderId="0" applyNumberFormat="0" applyBorder="0" applyAlignment="0" applyProtection="0">
      <alignment vertical="center"/>
    </xf>
    <xf numFmtId="0" fontId="45" fillId="56" borderId="0" applyNumberFormat="0" applyBorder="0" applyAlignment="0" applyProtection="0">
      <alignment vertical="center"/>
    </xf>
    <xf numFmtId="0" fontId="58" fillId="45" borderId="27" applyNumberFormat="0" applyAlignment="0" applyProtection="0">
      <alignment vertical="center"/>
    </xf>
    <xf numFmtId="0" fontId="0" fillId="0" borderId="0"/>
  </cellStyleXfs>
  <cellXfs count="257">
    <xf numFmtId="0" fontId="0" fillId="0" borderId="0" xfId="0">
      <alignment vertical="center"/>
    </xf>
    <xf numFmtId="0" fontId="1" fillId="0" borderId="0" xfId="0" applyFont="1" applyFill="1" applyProtection="1">
      <alignment vertical="center"/>
    </xf>
    <xf numFmtId="0" fontId="0" fillId="0" borderId="0" xfId="0" applyFont="1">
      <alignment vertical="center"/>
    </xf>
    <xf numFmtId="0" fontId="0" fillId="0" borderId="0" xfId="0" applyFont="1" applyFill="1" applyProtection="1">
      <alignment vertical="center"/>
    </xf>
    <xf numFmtId="0" fontId="0" fillId="2" borderId="0" xfId="0" applyFont="1" applyFill="1" applyProtection="1">
      <alignment vertical="center"/>
    </xf>
    <xf numFmtId="176" fontId="0" fillId="0" borderId="0" xfId="0" applyNumberFormat="1" applyFont="1" applyFill="1" applyProtection="1">
      <alignment vertical="center"/>
    </xf>
    <xf numFmtId="0" fontId="2" fillId="0" borderId="0" xfId="99" applyFont="1" applyFill="1" applyBorder="1" applyAlignment="1" applyProtection="1">
      <alignment horizontal="center" vertical="center"/>
    </xf>
    <xf numFmtId="176" fontId="2" fillId="0" borderId="0" xfId="99" applyNumberFormat="1" applyFont="1" applyFill="1" applyBorder="1" applyAlignment="1" applyProtection="1">
      <alignment horizontal="center" vertical="center"/>
    </xf>
    <xf numFmtId="0" fontId="3" fillId="0" borderId="0" xfId="98" applyFont="1" applyAlignment="1" applyProtection="1">
      <alignment horizontal="left" vertical="center" wrapText="1"/>
    </xf>
    <xf numFmtId="0" fontId="4" fillId="0" borderId="1" xfId="99" applyFont="1" applyFill="1" applyBorder="1" applyAlignment="1" applyProtection="1">
      <alignment horizontal="center" vertical="center"/>
    </xf>
    <xf numFmtId="0" fontId="4" fillId="0" borderId="2" xfId="99" applyFont="1" applyFill="1" applyBorder="1" applyAlignment="1" applyProtection="1">
      <alignment horizontal="center" vertical="center"/>
    </xf>
    <xf numFmtId="176" fontId="4" fillId="0" borderId="2" xfId="99" applyNumberFormat="1" applyFont="1" applyFill="1" applyBorder="1" applyAlignment="1" applyProtection="1">
      <alignment horizontal="center" vertical="center"/>
    </xf>
    <xf numFmtId="0" fontId="4" fillId="0" borderId="3" xfId="99" applyFont="1" applyFill="1" applyBorder="1" applyAlignment="1" applyProtection="1">
      <alignment horizontal="center" vertical="center"/>
    </xf>
    <xf numFmtId="0" fontId="4" fillId="0" borderId="4" xfId="99" applyFont="1" applyFill="1" applyBorder="1" applyAlignment="1" applyProtection="1">
      <alignment horizontal="center" vertical="center" wrapText="1"/>
    </xf>
    <xf numFmtId="0" fontId="4" fillId="0" borderId="5" xfId="99" applyFont="1" applyFill="1" applyBorder="1" applyAlignment="1" applyProtection="1">
      <alignment horizontal="center" vertical="center" wrapText="1"/>
    </xf>
    <xf numFmtId="0" fontId="4" fillId="0" borderId="5" xfId="99" applyFont="1" applyFill="1" applyBorder="1" applyAlignment="1" applyProtection="1">
      <alignment horizontal="center" vertical="center"/>
    </xf>
    <xf numFmtId="176" fontId="4" fillId="0" borderId="5" xfId="100" applyNumberFormat="1" applyFont="1" applyFill="1" applyBorder="1" applyAlignment="1" applyProtection="1">
      <alignment horizontal="center" vertical="center" wrapText="1"/>
    </xf>
    <xf numFmtId="0" fontId="4" fillId="0" borderId="5" xfId="100" applyFont="1" applyFill="1" applyBorder="1" applyAlignment="1" applyProtection="1">
      <alignment horizontal="center" vertical="center" wrapText="1"/>
    </xf>
    <xf numFmtId="0" fontId="4" fillId="0" borderId="6" xfId="100"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0" fontId="3" fillId="0" borderId="5" xfId="99" applyFont="1" applyFill="1" applyBorder="1" applyAlignment="1" applyProtection="1">
      <alignment horizontal="left" vertical="center" wrapText="1"/>
    </xf>
    <xf numFmtId="0" fontId="3" fillId="0" borderId="5" xfId="99"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xf>
    <xf numFmtId="176" fontId="3" fillId="0" borderId="5" xfId="83" applyNumberFormat="1" applyFont="1" applyFill="1" applyBorder="1" applyAlignment="1" applyProtection="1">
      <alignment horizontal="right" vertical="center"/>
    </xf>
    <xf numFmtId="177" fontId="3" fillId="0" borderId="5" xfId="51" applyNumberFormat="1" applyFont="1" applyFill="1" applyBorder="1" applyAlignment="1" applyProtection="1">
      <alignment horizontal="right" vertical="center" wrapText="1"/>
    </xf>
    <xf numFmtId="0" fontId="3" fillId="0" borderId="6" xfId="81" applyFont="1" applyFill="1" applyBorder="1" applyAlignment="1" applyProtection="1">
      <alignment vertical="center" wrapText="1"/>
    </xf>
    <xf numFmtId="0" fontId="3" fillId="0" borderId="5"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right" vertical="center" wrapText="1"/>
    </xf>
    <xf numFmtId="176" fontId="3" fillId="0" borderId="5" xfId="100" applyNumberFormat="1" applyFont="1" applyFill="1" applyBorder="1" applyAlignment="1" applyProtection="1">
      <alignment horizontal="right" vertical="center" wrapText="1"/>
    </xf>
    <xf numFmtId="178" fontId="3" fillId="0" borderId="5" xfId="100" applyNumberFormat="1" applyFont="1" applyFill="1" applyBorder="1" applyAlignment="1" applyProtection="1">
      <alignment horizontal="right" vertical="center"/>
    </xf>
    <xf numFmtId="0" fontId="3" fillId="0" borderId="5" xfId="0" applyFont="1" applyFill="1" applyBorder="1" applyAlignment="1" applyProtection="1">
      <alignment horizontal="center" vertical="center" wrapText="1"/>
    </xf>
    <xf numFmtId="176" fontId="3" fillId="0" borderId="5" xfId="83" applyNumberFormat="1" applyFont="1" applyFill="1" applyBorder="1" applyAlignment="1" applyProtection="1">
      <alignment horizontal="right" vertical="center" wrapText="1"/>
      <protection locked="0"/>
    </xf>
    <xf numFmtId="176" fontId="3" fillId="0" borderId="5" xfId="0" applyNumberFormat="1" applyFont="1" applyFill="1" applyBorder="1" applyAlignment="1" applyProtection="1">
      <alignment horizontal="right" vertical="center"/>
    </xf>
    <xf numFmtId="176" fontId="3" fillId="0" borderId="5" xfId="51" applyNumberFormat="1" applyFont="1" applyFill="1" applyBorder="1" applyAlignment="1" applyProtection="1">
      <alignment horizontal="right" vertical="center" wrapText="1"/>
    </xf>
    <xf numFmtId="0" fontId="5" fillId="0" borderId="0" xfId="0" applyFont="1" applyFill="1" applyProtection="1">
      <alignment vertical="center"/>
    </xf>
    <xf numFmtId="0" fontId="3" fillId="0" borderId="5" xfId="0" applyFont="1" applyFill="1" applyBorder="1" applyAlignment="1" applyProtection="1">
      <alignment horizontal="center" vertical="center"/>
    </xf>
    <xf numFmtId="0" fontId="3" fillId="0" borderId="5" xfId="0" applyFont="1" applyFill="1" applyBorder="1" applyAlignment="1" applyProtection="1">
      <alignment vertical="center" wrapText="1"/>
    </xf>
    <xf numFmtId="0" fontId="3" fillId="0" borderId="4" xfId="0" applyNumberFormat="1" applyFont="1" applyFill="1" applyBorder="1" applyAlignment="1" applyProtection="1">
      <alignment horizontal="center" vertical="center"/>
    </xf>
    <xf numFmtId="176" fontId="4" fillId="0" borderId="5" xfId="100" applyNumberFormat="1" applyFont="1" applyFill="1" applyBorder="1" applyAlignment="1" applyProtection="1">
      <alignment horizontal="right" vertical="center" wrapText="1"/>
    </xf>
    <xf numFmtId="0" fontId="4" fillId="0" borderId="5" xfId="100" applyFont="1" applyFill="1" applyBorder="1" applyAlignment="1" applyProtection="1">
      <alignment horizontal="right" vertical="center" wrapText="1"/>
    </xf>
    <xf numFmtId="0" fontId="4" fillId="0" borderId="5" xfId="99" applyFont="1" applyFill="1" applyBorder="1" applyAlignment="1" applyProtection="1">
      <alignment horizontal="right" vertical="center"/>
    </xf>
    <xf numFmtId="0" fontId="0" fillId="0" borderId="0" xfId="0" applyFont="1" applyFill="1" applyAlignment="1" applyProtection="1">
      <alignment vertical="center" wrapText="1"/>
    </xf>
    <xf numFmtId="0" fontId="0" fillId="0" borderId="0" xfId="0" applyAlignment="1">
      <alignment vertical="center" wrapText="1"/>
    </xf>
    <xf numFmtId="176" fontId="3" fillId="2" borderId="5" xfId="0" applyNumberFormat="1" applyFont="1" applyFill="1" applyBorder="1" applyAlignment="1" applyProtection="1">
      <alignment horizontal="right" vertical="center" wrapText="1"/>
    </xf>
    <xf numFmtId="0" fontId="1" fillId="0" borderId="0" xfId="0" applyFont="1" applyFill="1" applyAlignment="1" applyProtection="1">
      <alignment vertical="center" wrapText="1"/>
    </xf>
    <xf numFmtId="0" fontId="0" fillId="0" borderId="0" xfId="0" applyAlignment="1">
      <alignment horizontal="left" vertical="center"/>
    </xf>
    <xf numFmtId="0" fontId="6" fillId="0" borderId="0" xfId="0" applyFont="1" applyFill="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wrapText="1"/>
    </xf>
    <xf numFmtId="0" fontId="3" fillId="0" borderId="7" xfId="99" applyFont="1" applyFill="1" applyBorder="1" applyAlignment="1" applyProtection="1">
      <alignment horizontal="center" vertical="center" wrapText="1"/>
    </xf>
    <xf numFmtId="0" fontId="3" fillId="0" borderId="8" xfId="99" applyFont="1" applyFill="1" applyBorder="1" applyAlignment="1" applyProtection="1">
      <alignment horizontal="center" vertical="center" wrapText="1"/>
    </xf>
    <xf numFmtId="0" fontId="3" fillId="0" borderId="8" xfId="99" applyFont="1" applyFill="1" applyBorder="1" applyAlignment="1" applyProtection="1">
      <alignment horizontal="left" vertical="center" wrapText="1"/>
    </xf>
    <xf numFmtId="0" fontId="3" fillId="0" borderId="8" xfId="99" applyFont="1" applyFill="1" applyBorder="1" applyAlignment="1" applyProtection="1">
      <alignment horizontal="right" vertical="center" wrapText="1"/>
    </xf>
    <xf numFmtId="176" fontId="3" fillId="0" borderId="8" xfId="83" applyNumberFormat="1" applyFont="1" applyFill="1" applyBorder="1" applyAlignment="1" applyProtection="1">
      <alignment horizontal="right" vertical="center"/>
      <protection locked="0"/>
    </xf>
    <xf numFmtId="177" fontId="3" fillId="0" borderId="8" xfId="99" applyNumberFormat="1" applyFont="1" applyFill="1" applyBorder="1" applyAlignment="1" applyProtection="1">
      <alignment horizontal="right" vertical="center" wrapText="1"/>
    </xf>
    <xf numFmtId="0" fontId="0" fillId="0" borderId="9" xfId="0" applyFont="1" applyFill="1" applyBorder="1" applyProtection="1">
      <alignment vertical="center"/>
    </xf>
    <xf numFmtId="0" fontId="3" fillId="0" borderId="0" xfId="0" applyFont="1" applyFill="1" applyProtection="1">
      <alignment vertical="center"/>
    </xf>
    <xf numFmtId="0" fontId="3" fillId="2" borderId="0" xfId="0" applyFont="1" applyFill="1" applyProtection="1">
      <alignment vertical="center"/>
    </xf>
    <xf numFmtId="176" fontId="3" fillId="0" borderId="0" xfId="0" applyNumberFormat="1" applyFont="1" applyFill="1" applyProtection="1">
      <alignment vertical="center"/>
    </xf>
    <xf numFmtId="0" fontId="7" fillId="0" borderId="0" xfId="0" applyFont="1" applyFill="1" applyProtection="1">
      <alignment vertical="center"/>
    </xf>
    <xf numFmtId="0" fontId="8" fillId="0" borderId="0" xfId="0" applyFont="1" applyFill="1" applyProtection="1">
      <alignment vertical="center"/>
    </xf>
    <xf numFmtId="0" fontId="2" fillId="0" borderId="0" xfId="99" applyFont="1" applyFill="1" applyAlignment="1" applyProtection="1">
      <alignment horizontal="center" vertical="center"/>
    </xf>
    <xf numFmtId="0" fontId="9" fillId="0" borderId="0" xfId="99" applyFont="1" applyFill="1" applyAlignment="1" applyProtection="1">
      <alignment horizontal="center" vertical="center"/>
    </xf>
    <xf numFmtId="0" fontId="10" fillId="0" borderId="2" xfId="99" applyFont="1" applyFill="1" applyBorder="1" applyAlignment="1" applyProtection="1">
      <alignment horizontal="center" vertical="center"/>
    </xf>
    <xf numFmtId="177" fontId="4" fillId="0" borderId="5" xfId="100" applyNumberFormat="1" applyFont="1" applyFill="1" applyBorder="1" applyAlignment="1" applyProtection="1">
      <alignment horizontal="center" vertical="center" wrapText="1"/>
    </xf>
    <xf numFmtId="0" fontId="3" fillId="0" borderId="4" xfId="99" applyFont="1" applyFill="1" applyBorder="1" applyAlignment="1" applyProtection="1">
      <alignment horizontal="center" vertical="center" wrapText="1"/>
    </xf>
    <xf numFmtId="0" fontId="3" fillId="0" borderId="5" xfId="99" applyFont="1" applyFill="1" applyBorder="1" applyAlignment="1" applyProtection="1">
      <alignment horizontal="center" vertical="center"/>
    </xf>
    <xf numFmtId="177" fontId="3" fillId="0" borderId="5" xfId="100" applyNumberFormat="1" applyFont="1" applyFill="1" applyBorder="1" applyAlignment="1" applyProtection="1">
      <alignment horizontal="center" vertical="center" wrapText="1"/>
    </xf>
    <xf numFmtId="0" fontId="3" fillId="0" borderId="5" xfId="100" applyFont="1" applyFill="1" applyBorder="1" applyAlignment="1" applyProtection="1">
      <alignment horizontal="center" vertical="center" wrapText="1"/>
    </xf>
    <xf numFmtId="0" fontId="3" fillId="0" borderId="6" xfId="10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0" fontId="3" fillId="0" borderId="5" xfId="99" applyFont="1" applyFill="1" applyBorder="1" applyAlignment="1" applyProtection="1">
      <alignment horizontal="right" vertical="center" wrapText="1"/>
    </xf>
    <xf numFmtId="177" fontId="3" fillId="0" borderId="5" xfId="100" applyNumberFormat="1" applyFont="1" applyFill="1" applyBorder="1" applyAlignment="1" applyProtection="1">
      <alignment horizontal="right" vertical="center" wrapText="1"/>
    </xf>
    <xf numFmtId="0" fontId="3" fillId="0" borderId="6" xfId="81" applyFont="1" applyFill="1" applyBorder="1" applyAlignment="1" applyProtection="1">
      <alignment horizontal="justify" vertical="center" wrapText="1"/>
    </xf>
    <xf numFmtId="49" fontId="3" fillId="0" borderId="4" xfId="99" applyNumberFormat="1" applyFont="1" applyFill="1" applyBorder="1" applyAlignment="1" applyProtection="1">
      <alignment horizontal="center" vertical="center" wrapText="1"/>
    </xf>
    <xf numFmtId="176" fontId="3" fillId="0" borderId="5" xfId="99" applyNumberFormat="1" applyFont="1" applyFill="1" applyBorder="1" applyAlignment="1" applyProtection="1">
      <alignment horizontal="right" vertical="center" wrapText="1"/>
    </xf>
    <xf numFmtId="0" fontId="4" fillId="0" borderId="5" xfId="99" applyFont="1" applyFill="1" applyBorder="1" applyAlignment="1" applyProtection="1">
      <alignment horizontal="right" vertical="center" wrapText="1"/>
    </xf>
    <xf numFmtId="49" fontId="3" fillId="0" borderId="4"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justify" vertical="center" wrapText="1"/>
    </xf>
    <xf numFmtId="0" fontId="3" fillId="0" borderId="5" xfId="0" applyFont="1" applyFill="1" applyBorder="1" applyAlignment="1" applyProtection="1">
      <alignment vertical="center"/>
    </xf>
    <xf numFmtId="0" fontId="3" fillId="0" borderId="5" xfId="99" applyFont="1" applyFill="1" applyBorder="1" applyAlignment="1" applyProtection="1">
      <alignment horizontal="right" vertical="center"/>
    </xf>
    <xf numFmtId="49" fontId="3" fillId="0" borderId="5" xfId="0" applyNumberFormat="1" applyFont="1" applyFill="1" applyBorder="1" applyAlignment="1" applyProtection="1">
      <alignment horizontal="center" vertical="center"/>
    </xf>
    <xf numFmtId="2" fontId="3" fillId="0" borderId="5" xfId="83" applyNumberFormat="1" applyFont="1" applyFill="1" applyBorder="1" applyAlignment="1" applyProtection="1">
      <alignment horizontal="right" vertical="center" wrapText="1"/>
    </xf>
    <xf numFmtId="178" fontId="3" fillId="0" borderId="5" xfId="100" applyNumberFormat="1"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176" fontId="3" fillId="0" borderId="5" xfId="0" applyNumberFormat="1" applyFont="1" applyFill="1" applyBorder="1" applyAlignment="1" applyProtection="1">
      <alignment horizontal="right" vertical="center" wrapText="1"/>
      <protection locked="0"/>
    </xf>
    <xf numFmtId="177" fontId="3" fillId="0" borderId="5" xfId="0" applyNumberFormat="1" applyFont="1" applyFill="1" applyBorder="1" applyAlignment="1" applyProtection="1">
      <alignment horizontal="right" vertical="center" wrapText="1"/>
    </xf>
    <xf numFmtId="0" fontId="0" fillId="0" borderId="5" xfId="0" applyFont="1" applyFill="1" applyBorder="1" applyAlignment="1" applyProtection="1">
      <alignment horizontal="justify" vertical="center"/>
    </xf>
    <xf numFmtId="49" fontId="7" fillId="0" borderId="0" xfId="0" applyNumberFormat="1" applyFont="1" applyFill="1" applyProtection="1">
      <alignment vertical="center"/>
    </xf>
    <xf numFmtId="176" fontId="8" fillId="0" borderId="0" xfId="0" applyNumberFormat="1" applyFont="1" applyFill="1" applyProtection="1">
      <alignment vertical="center"/>
    </xf>
    <xf numFmtId="49" fontId="2" fillId="0" borderId="0" xfId="100" applyNumberFormat="1" applyFont="1" applyFill="1" applyAlignment="1" applyProtection="1">
      <alignment horizontal="center" vertical="center"/>
    </xf>
    <xf numFmtId="49" fontId="9" fillId="0" borderId="0" xfId="100" applyNumberFormat="1" applyFont="1" applyFill="1" applyAlignment="1" applyProtection="1">
      <alignment horizontal="center" vertical="center"/>
    </xf>
    <xf numFmtId="49" fontId="4" fillId="0" borderId="10" xfId="100" applyNumberFormat="1" applyFont="1" applyFill="1" applyBorder="1" applyAlignment="1" applyProtection="1">
      <alignment horizontal="center" vertical="center" wrapText="1"/>
    </xf>
    <xf numFmtId="49" fontId="4" fillId="0" borderId="11" xfId="100" applyNumberFormat="1" applyFont="1" applyFill="1" applyBorder="1" applyAlignment="1" applyProtection="1">
      <alignment horizontal="center" vertical="center" wrapText="1"/>
    </xf>
    <xf numFmtId="49" fontId="10" fillId="0" borderId="11" xfId="100" applyNumberFormat="1" applyFont="1" applyFill="1" applyBorder="1" applyAlignment="1" applyProtection="1">
      <alignment horizontal="center" vertical="center" wrapText="1"/>
    </xf>
    <xf numFmtId="49" fontId="4" fillId="0" borderId="12" xfId="100" applyNumberFormat="1" applyFont="1" applyFill="1" applyBorder="1" applyAlignment="1" applyProtection="1">
      <alignment horizontal="center" vertical="center" wrapText="1"/>
    </xf>
    <xf numFmtId="49" fontId="4" fillId="0" borderId="4" xfId="10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0" fontId="11" fillId="0" borderId="5" xfId="0" applyFont="1" applyFill="1" applyBorder="1" applyAlignment="1" applyProtection="1">
      <alignment horizontal="left" vertical="center" wrapText="1"/>
    </xf>
    <xf numFmtId="0" fontId="3" fillId="0" borderId="5" xfId="0" applyFont="1" applyFill="1" applyBorder="1" applyProtection="1">
      <alignment vertical="center"/>
    </xf>
    <xf numFmtId="2" fontId="3" fillId="0" borderId="5" xfId="83" applyNumberFormat="1" applyFont="1" applyFill="1" applyBorder="1" applyAlignment="1" applyProtection="1">
      <alignment horizontal="center" vertical="center"/>
    </xf>
    <xf numFmtId="176" fontId="12" fillId="0" borderId="5" xfId="100" applyNumberFormat="1" applyFont="1" applyFill="1" applyBorder="1" applyAlignment="1" applyProtection="1">
      <alignment horizontal="center" vertical="center"/>
    </xf>
    <xf numFmtId="0" fontId="0" fillId="0" borderId="6" xfId="0" applyFont="1" applyFill="1" applyBorder="1" applyProtection="1">
      <alignment vertical="center"/>
    </xf>
    <xf numFmtId="0" fontId="13" fillId="0" borderId="5" xfId="0" applyFont="1" applyFill="1" applyBorder="1" applyAlignment="1" applyProtection="1">
      <alignment horizontal="left" vertical="center" wrapText="1"/>
    </xf>
    <xf numFmtId="2" fontId="3" fillId="0" borderId="5" xfId="83" applyNumberFormat="1" applyFont="1" applyFill="1" applyBorder="1" applyAlignment="1" applyProtection="1">
      <alignment horizontal="right" vertical="center"/>
    </xf>
    <xf numFmtId="0" fontId="0" fillId="0" borderId="6" xfId="0" applyFont="1" applyFill="1" applyBorder="1" applyAlignment="1" applyProtection="1">
      <alignment vertical="center" wrapText="1"/>
    </xf>
    <xf numFmtId="0" fontId="11" fillId="0" borderId="4"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2" fontId="3" fillId="0" borderId="5" xfId="0" applyNumberFormat="1" applyFont="1" applyFill="1" applyBorder="1" applyAlignment="1" applyProtection="1">
      <alignment horizontal="right" vertical="center"/>
    </xf>
    <xf numFmtId="176" fontId="12" fillId="0" borderId="5" xfId="83" applyNumberFormat="1" applyFont="1" applyFill="1" applyBorder="1" applyAlignment="1" applyProtection="1">
      <alignment horizontal="right" vertical="center"/>
    </xf>
    <xf numFmtId="177" fontId="3" fillId="0" borderId="5" xfId="100" applyNumberFormat="1" applyFont="1" applyFill="1" applyBorder="1" applyAlignment="1" applyProtection="1">
      <alignment horizontal="right" vertical="center"/>
    </xf>
    <xf numFmtId="0" fontId="3" fillId="0" borderId="6" xfId="0" applyFont="1" applyFill="1" applyBorder="1" applyAlignment="1" applyProtection="1">
      <alignment vertical="center" wrapText="1"/>
    </xf>
    <xf numFmtId="176" fontId="3" fillId="0" borderId="5" xfId="100" applyNumberFormat="1" applyFont="1" applyFill="1" applyBorder="1" applyAlignment="1" applyProtection="1">
      <alignment horizontal="right" vertical="center"/>
    </xf>
    <xf numFmtId="49" fontId="3" fillId="0" borderId="5" xfId="0" applyNumberFormat="1" applyFont="1" applyFill="1" applyBorder="1" applyAlignment="1" applyProtection="1">
      <alignment horizontal="center" vertical="center" wrapText="1"/>
    </xf>
    <xf numFmtId="0" fontId="3" fillId="0" borderId="5" xfId="99" applyFont="1" applyFill="1" applyBorder="1" applyAlignment="1" applyProtection="1">
      <alignment vertical="center" wrapText="1"/>
    </xf>
    <xf numFmtId="0" fontId="3" fillId="0" borderId="5" xfId="81" applyFont="1" applyFill="1" applyBorder="1" applyAlignment="1" applyProtection="1">
      <alignment horizontal="justify" vertical="center" wrapText="1"/>
    </xf>
    <xf numFmtId="0" fontId="0" fillId="0" borderId="0" xfId="0" applyProtection="1">
      <alignment vertical="center"/>
    </xf>
    <xf numFmtId="0" fontId="6" fillId="0" borderId="0" xfId="81" applyFont="1" applyFill="1" applyAlignment="1" applyProtection="1">
      <alignment vertical="center"/>
    </xf>
    <xf numFmtId="0" fontId="7" fillId="0" borderId="0" xfId="81" applyFont="1" applyFill="1" applyProtection="1">
      <alignment vertical="center"/>
    </xf>
    <xf numFmtId="177" fontId="7" fillId="0" borderId="0" xfId="81" applyNumberFormat="1" applyFont="1" applyFill="1" applyProtection="1">
      <alignment vertical="center"/>
    </xf>
    <xf numFmtId="0" fontId="4" fillId="0" borderId="10" xfId="98" applyFont="1" applyFill="1" applyBorder="1" applyAlignment="1" applyProtection="1">
      <alignment horizontal="center" vertical="center"/>
    </xf>
    <xf numFmtId="0" fontId="4" fillId="0" borderId="11" xfId="98" applyFont="1" applyFill="1" applyBorder="1" applyAlignment="1" applyProtection="1">
      <alignment horizontal="center" vertical="center"/>
    </xf>
    <xf numFmtId="0" fontId="4" fillId="0" borderId="12" xfId="98" applyFont="1" applyFill="1" applyBorder="1" applyAlignment="1" applyProtection="1">
      <alignment horizontal="center" vertical="center"/>
    </xf>
    <xf numFmtId="0" fontId="4" fillId="0" borderId="4" xfId="100" applyFont="1" applyFill="1" applyBorder="1" applyAlignment="1" applyProtection="1">
      <alignment horizontal="center" vertical="center" wrapText="1"/>
    </xf>
    <xf numFmtId="0" fontId="3" fillId="0" borderId="4" xfId="81" applyNumberFormat="1" applyFont="1" applyFill="1" applyBorder="1" applyAlignment="1" applyProtection="1">
      <alignment horizontal="center" vertical="center" wrapText="1"/>
    </xf>
    <xf numFmtId="0" fontId="3" fillId="0" borderId="5" xfId="81" applyNumberFormat="1" applyFont="1" applyFill="1" applyBorder="1" applyAlignment="1" applyProtection="1">
      <alignment horizontal="left" vertical="center" wrapText="1"/>
    </xf>
    <xf numFmtId="0" fontId="3" fillId="0" borderId="5" xfId="81" applyNumberFormat="1" applyFont="1" applyFill="1" applyBorder="1" applyAlignment="1" applyProtection="1">
      <alignment horizontal="center" vertical="center" wrapText="1"/>
    </xf>
    <xf numFmtId="0" fontId="11" fillId="0" borderId="5" xfId="81" applyFont="1" applyFill="1" applyBorder="1" applyAlignment="1" applyProtection="1">
      <alignment horizontal="center" vertical="center" wrapText="1"/>
    </xf>
    <xf numFmtId="177" fontId="3" fillId="0" borderId="5" xfId="100" applyNumberFormat="1" applyFont="1" applyFill="1" applyBorder="1" applyAlignment="1" applyProtection="1">
      <alignment horizontal="center" vertical="center"/>
      <protection locked="0"/>
    </xf>
    <xf numFmtId="177" fontId="3" fillId="0" borderId="5" xfId="100" applyNumberFormat="1" applyFont="1" applyFill="1" applyBorder="1" applyAlignment="1" applyProtection="1">
      <alignment horizontal="center" vertical="center"/>
    </xf>
    <xf numFmtId="0" fontId="3" fillId="0" borderId="5" xfId="81" applyFont="1" applyFill="1" applyBorder="1" applyAlignment="1" applyProtection="1">
      <alignment horizontal="center" vertical="center" wrapText="1"/>
    </xf>
    <xf numFmtId="0" fontId="13" fillId="0" borderId="5" xfId="81" applyNumberFormat="1" applyFont="1" applyFill="1" applyBorder="1" applyAlignment="1" applyProtection="1">
      <alignment horizontal="center" vertical="center" wrapText="1"/>
    </xf>
    <xf numFmtId="0" fontId="3" fillId="0" borderId="6" xfId="100" applyFont="1" applyFill="1" applyBorder="1" applyAlignment="1" applyProtection="1">
      <alignment vertical="center"/>
    </xf>
    <xf numFmtId="177" fontId="3" fillId="0" borderId="5" xfId="100" applyNumberFormat="1" applyFont="1" applyFill="1" applyBorder="1" applyAlignment="1" applyProtection="1">
      <alignment horizontal="right" vertical="center" wrapText="1"/>
      <protection locked="0"/>
    </xf>
    <xf numFmtId="0" fontId="3" fillId="0" borderId="5" xfId="81" applyFont="1" applyFill="1" applyBorder="1" applyAlignment="1" applyProtection="1">
      <alignment horizontal="center" vertical="center"/>
    </xf>
    <xf numFmtId="0" fontId="3" fillId="0" borderId="5" xfId="100" applyNumberFormat="1" applyFont="1" applyFill="1" applyBorder="1" applyAlignment="1" applyProtection="1">
      <alignment horizontal="right" vertical="center" wrapText="1"/>
      <protection locked="0"/>
    </xf>
    <xf numFmtId="177" fontId="0" fillId="0" borderId="0" xfId="0" applyNumberFormat="1" applyProtection="1">
      <alignment vertical="center"/>
    </xf>
    <xf numFmtId="0" fontId="3" fillId="0" borderId="5" xfId="81" applyNumberFormat="1" applyFont="1" applyFill="1" applyBorder="1" applyAlignment="1" applyProtection="1">
      <alignment horizontal="right" vertical="center" wrapText="1"/>
      <protection locked="0"/>
    </xf>
    <xf numFmtId="177" fontId="6" fillId="0" borderId="0" xfId="81" applyNumberFormat="1" applyFont="1" applyFill="1" applyAlignment="1" applyProtection="1">
      <alignment vertical="center"/>
    </xf>
    <xf numFmtId="0" fontId="3" fillId="0" borderId="13" xfId="81" applyFont="1" applyFill="1" applyBorder="1" applyAlignment="1" applyProtection="1">
      <alignment horizontal="center" vertical="center"/>
    </xf>
    <xf numFmtId="0" fontId="3" fillId="0" borderId="14" xfId="81" applyFont="1" applyFill="1" applyBorder="1" applyAlignment="1" applyProtection="1">
      <alignment horizontal="center" vertical="center"/>
    </xf>
    <xf numFmtId="0" fontId="3" fillId="0" borderId="8" xfId="81" applyFont="1" applyFill="1" applyBorder="1" applyProtection="1">
      <alignment vertical="center"/>
    </xf>
    <xf numFmtId="176" fontId="3" fillId="0" borderId="8" xfId="81" applyNumberFormat="1" applyFont="1" applyFill="1" applyBorder="1" applyAlignment="1" applyProtection="1">
      <alignment horizontal="right" vertical="center"/>
    </xf>
    <xf numFmtId="177" fontId="3" fillId="0" borderId="8" xfId="81" applyNumberFormat="1" applyFont="1" applyFill="1" applyBorder="1" applyAlignment="1" applyProtection="1">
      <alignment horizontal="right" vertical="center" wrapText="1"/>
    </xf>
    <xf numFmtId="0" fontId="0" fillId="0" borderId="9" xfId="81" applyFont="1" applyFill="1" applyBorder="1" applyProtection="1">
      <alignment vertical="center"/>
    </xf>
    <xf numFmtId="0" fontId="7" fillId="0" borderId="0" xfId="0" applyFont="1" applyProtection="1">
      <alignment vertical="center"/>
    </xf>
    <xf numFmtId="0" fontId="2" fillId="0" borderId="0" xfId="98" applyFont="1" applyBorder="1" applyAlignment="1" applyProtection="1">
      <alignment horizontal="center" vertical="center"/>
    </xf>
    <xf numFmtId="0" fontId="3" fillId="0" borderId="0" xfId="98" applyFont="1" applyBorder="1" applyAlignment="1" applyProtection="1">
      <alignment horizontal="left" vertical="center" wrapText="1"/>
    </xf>
    <xf numFmtId="0" fontId="4" fillId="0" borderId="1" xfId="98" applyFont="1" applyBorder="1" applyAlignment="1" applyProtection="1">
      <alignment horizontal="center" vertical="center" wrapText="1"/>
    </xf>
    <xf numFmtId="0" fontId="4" fillId="0" borderId="2" xfId="98" applyFont="1" applyBorder="1" applyAlignment="1" applyProtection="1">
      <alignment horizontal="center" vertical="center" wrapText="1"/>
    </xf>
    <xf numFmtId="0" fontId="4" fillId="0" borderId="3" xfId="98" applyFont="1" applyBorder="1" applyAlignment="1" applyProtection="1">
      <alignment horizontal="center" vertical="center" wrapText="1"/>
    </xf>
    <xf numFmtId="0" fontId="3" fillId="0" borderId="4" xfId="98" applyFont="1" applyBorder="1" applyAlignment="1" applyProtection="1">
      <alignment horizontal="center" vertical="center" wrapText="1"/>
    </xf>
    <xf numFmtId="0" fontId="3" fillId="0" borderId="5" xfId="98" applyFont="1" applyBorder="1" applyAlignment="1" applyProtection="1">
      <alignment horizontal="center" vertical="center" wrapText="1"/>
    </xf>
    <xf numFmtId="1" fontId="3" fillId="0" borderId="6" xfId="98" applyNumberFormat="1" applyFont="1" applyBorder="1" applyAlignment="1" applyProtection="1">
      <alignment horizontal="center" vertical="center" wrapText="1"/>
    </xf>
    <xf numFmtId="0" fontId="0" fillId="0" borderId="0" xfId="0" applyFont="1" applyProtection="1">
      <alignment vertical="center"/>
    </xf>
    <xf numFmtId="0" fontId="3" fillId="0" borderId="5" xfId="98" applyFont="1" applyBorder="1" applyAlignment="1" applyProtection="1">
      <alignment horizontal="center" vertical="center"/>
    </xf>
    <xf numFmtId="0" fontId="6" fillId="0" borderId="0" xfId="98" applyFont="1" applyBorder="1" applyAlignment="1" applyProtection="1">
      <alignment horizontal="center" vertical="center" wrapText="1"/>
    </xf>
    <xf numFmtId="0" fontId="6" fillId="0" borderId="0" xfId="98" applyFont="1" applyBorder="1" applyAlignment="1" applyProtection="1">
      <alignment horizontal="center" vertical="center"/>
    </xf>
    <xf numFmtId="1" fontId="6" fillId="0" borderId="0" xfId="98" applyNumberFormat="1" applyFont="1" applyBorder="1" applyAlignment="1" applyProtection="1">
      <alignment horizontal="center" vertical="center" wrapText="1"/>
    </xf>
    <xf numFmtId="0" fontId="7" fillId="2"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7" fillId="0" borderId="0" xfId="0" applyFont="1" applyFill="1" applyAlignment="1" applyProtection="1">
      <alignment vertical="center" wrapText="1"/>
    </xf>
    <xf numFmtId="0" fontId="3" fillId="0" borderId="0" xfId="98" applyFont="1" applyAlignment="1" applyProtection="1">
      <alignment horizontal="left" vertical="center"/>
    </xf>
    <xf numFmtId="0" fontId="3" fillId="0" borderId="0" xfId="98" applyFont="1" applyFill="1" applyAlignment="1" applyProtection="1">
      <alignment horizontal="center" vertical="center"/>
    </xf>
    <xf numFmtId="0" fontId="4" fillId="0" borderId="0" xfId="99" applyFont="1" applyFill="1" applyAlignment="1" applyProtection="1">
      <alignment horizontal="center" vertical="center"/>
    </xf>
    <xf numFmtId="0" fontId="4" fillId="0" borderId="0" xfId="100" applyFont="1" applyFill="1" applyAlignment="1" applyProtection="1">
      <alignment horizontal="center" vertical="center"/>
    </xf>
    <xf numFmtId="176" fontId="3" fillId="0" borderId="5" xfId="83" applyNumberFormat="1" applyFont="1" applyFill="1" applyBorder="1" applyAlignment="1" applyProtection="1">
      <alignment horizontal="center" vertical="center"/>
    </xf>
    <xf numFmtId="0" fontId="3" fillId="0" borderId="0" xfId="81" applyFont="1" applyFill="1" applyAlignment="1" applyProtection="1">
      <alignment horizontal="center" vertical="center" wrapText="1"/>
    </xf>
    <xf numFmtId="176" fontId="12" fillId="0" borderId="5" xfId="0" applyNumberFormat="1" applyFont="1" applyFill="1" applyBorder="1" applyAlignment="1" applyProtection="1">
      <alignment horizontal="right" vertical="center"/>
    </xf>
    <xf numFmtId="0" fontId="10" fillId="0" borderId="5" xfId="99" applyFont="1" applyFill="1" applyBorder="1" applyAlignment="1" applyProtection="1">
      <alignment horizontal="center" vertical="center"/>
    </xf>
    <xf numFmtId="176" fontId="14" fillId="0" borderId="5" xfId="83" applyNumberFormat="1" applyFont="1" applyFill="1" applyBorder="1" applyAlignment="1" applyProtection="1">
      <alignment horizontal="right" vertical="center" wrapText="1"/>
      <protection locked="0"/>
    </xf>
    <xf numFmtId="0" fontId="6" fillId="0" borderId="0" xfId="0" applyFont="1" applyFill="1" applyAlignment="1" applyProtection="1">
      <alignment vertical="center"/>
    </xf>
    <xf numFmtId="0" fontId="1" fillId="0" borderId="0" xfId="0" applyFont="1" applyFill="1" applyAlignment="1" applyProtection="1">
      <alignment vertical="center"/>
    </xf>
    <xf numFmtId="0" fontId="12" fillId="0" borderId="0" xfId="0" applyFont="1" applyFill="1" applyAlignment="1" applyProtection="1">
      <alignment vertical="center"/>
    </xf>
    <xf numFmtId="0" fontId="1" fillId="3" borderId="0" xfId="0" applyFont="1" applyFill="1" applyProtection="1">
      <alignment vertical="center"/>
    </xf>
    <xf numFmtId="0" fontId="0" fillId="0" borderId="0" xfId="0" applyAlignment="1">
      <alignment vertical="center"/>
    </xf>
    <xf numFmtId="0" fontId="0" fillId="0" borderId="0" xfId="0" applyAlignment="1">
      <alignment horizontal="left" vertical="center" wrapText="1"/>
    </xf>
    <xf numFmtId="0" fontId="3" fillId="0" borderId="5" xfId="0" applyNumberFormat="1" applyFont="1" applyFill="1" applyBorder="1" applyAlignment="1" applyProtection="1">
      <alignment horizontal="right" vertical="center" wrapText="1"/>
    </xf>
    <xf numFmtId="49" fontId="3" fillId="0" borderId="15" xfId="0" applyNumberFormat="1" applyFont="1" applyFill="1" applyBorder="1" applyAlignment="1" applyProtection="1">
      <alignment horizontal="center" vertical="center"/>
    </xf>
    <xf numFmtId="0" fontId="3" fillId="0" borderId="16" xfId="0" applyFont="1" applyFill="1" applyBorder="1" applyAlignment="1" applyProtection="1">
      <alignment horizontal="left" vertical="center" wrapText="1"/>
    </xf>
    <xf numFmtId="0" fontId="3" fillId="0" borderId="16" xfId="0" applyFont="1" applyFill="1" applyBorder="1" applyAlignment="1" applyProtection="1">
      <alignment horizontal="center" vertical="center" wrapText="1"/>
    </xf>
    <xf numFmtId="176" fontId="3" fillId="0" borderId="16" xfId="0" applyNumberFormat="1" applyFont="1" applyFill="1" applyBorder="1" applyAlignment="1" applyProtection="1">
      <alignment horizontal="right" vertical="center" wrapText="1"/>
    </xf>
    <xf numFmtId="176" fontId="3" fillId="0" borderId="16" xfId="83" applyNumberFormat="1" applyFont="1" applyFill="1" applyBorder="1" applyAlignment="1" applyProtection="1">
      <alignment horizontal="right" vertical="center" wrapText="1"/>
      <protection locked="0"/>
    </xf>
    <xf numFmtId="0" fontId="3" fillId="0" borderId="17" xfId="81" applyFont="1" applyFill="1" applyBorder="1" applyAlignment="1" applyProtection="1">
      <alignment vertical="center" wrapText="1"/>
    </xf>
    <xf numFmtId="0" fontId="0" fillId="0" borderId="0" xfId="0" applyFont="1" applyFill="1" applyAlignment="1" applyProtection="1">
      <alignment horizontal="center" vertical="center"/>
    </xf>
    <xf numFmtId="0" fontId="15" fillId="0" borderId="0" xfId="0" applyFont="1" applyFill="1" applyProtection="1">
      <alignment vertical="center"/>
    </xf>
    <xf numFmtId="0" fontId="15" fillId="2" borderId="0" xfId="0" applyFont="1" applyFill="1" applyProtection="1">
      <alignment vertical="center"/>
    </xf>
    <xf numFmtId="0" fontId="1" fillId="0" borderId="0" xfId="0" applyFont="1" applyFill="1" applyAlignment="1" applyProtection="1">
      <alignment horizontal="left" vertical="center"/>
    </xf>
    <xf numFmtId="0" fontId="1" fillId="0" borderId="0" xfId="0" applyFont="1" applyFill="1" applyAlignment="1" applyProtection="1">
      <alignment horizontal="left" vertical="center" wrapText="1"/>
    </xf>
    <xf numFmtId="0" fontId="7" fillId="0" borderId="0" xfId="0" applyFont="1" applyFill="1" applyBorder="1" applyProtection="1">
      <alignment vertical="center"/>
    </xf>
    <xf numFmtId="49" fontId="2" fillId="0" borderId="0" xfId="99" applyNumberFormat="1" applyFont="1" applyFill="1" applyBorder="1" applyAlignment="1" applyProtection="1">
      <alignment horizontal="center" vertical="center"/>
    </xf>
    <xf numFmtId="49" fontId="4" fillId="0" borderId="1" xfId="99" applyNumberFormat="1" applyFont="1" applyFill="1" applyBorder="1" applyAlignment="1" applyProtection="1">
      <alignment horizontal="center" vertical="center"/>
    </xf>
    <xf numFmtId="49" fontId="4" fillId="0" borderId="4" xfId="99" applyNumberFormat="1" applyFont="1" applyFill="1" applyBorder="1" applyAlignment="1" applyProtection="1">
      <alignment horizontal="center" vertical="center" wrapText="1"/>
    </xf>
    <xf numFmtId="49" fontId="3" fillId="0" borderId="7" xfId="99" applyNumberFormat="1" applyFont="1" applyFill="1" applyBorder="1" applyAlignment="1" applyProtection="1">
      <alignment horizontal="center" vertical="center" wrapText="1"/>
    </xf>
    <xf numFmtId="49" fontId="15" fillId="0" borderId="0" xfId="0" applyNumberFormat="1" applyFont="1" applyFill="1" applyBorder="1" applyProtection="1">
      <alignment vertical="center"/>
    </xf>
    <xf numFmtId="0" fontId="15" fillId="0" borderId="0" xfId="0" applyFont="1" applyFill="1" applyBorder="1" applyProtection="1">
      <alignment vertical="center"/>
    </xf>
    <xf numFmtId="49" fontId="7" fillId="0" borderId="0" xfId="0" applyNumberFormat="1" applyFont="1" applyFill="1" applyBorder="1" applyProtection="1">
      <alignment vertical="center"/>
    </xf>
    <xf numFmtId="0" fontId="3" fillId="0" borderId="0" xfId="81" applyFont="1" applyFill="1" applyBorder="1" applyAlignment="1" applyProtection="1">
      <alignment vertical="center" wrapText="1"/>
    </xf>
    <xf numFmtId="0" fontId="0" fillId="0" borderId="0" xfId="0" applyFill="1">
      <alignment vertical="center"/>
    </xf>
    <xf numFmtId="10" fontId="7" fillId="0" borderId="0" xfId="0" applyNumberFormat="1" applyFont="1" applyFill="1" applyProtection="1">
      <alignment vertical="center"/>
    </xf>
    <xf numFmtId="176" fontId="12" fillId="0" borderId="5" xfId="99" applyNumberFormat="1" applyFont="1" applyFill="1" applyBorder="1" applyAlignment="1" applyProtection="1">
      <alignment horizontal="right" vertical="center" wrapText="1"/>
    </xf>
    <xf numFmtId="0" fontId="12" fillId="0" borderId="5" xfId="99" applyFont="1" applyFill="1" applyBorder="1" applyAlignment="1" applyProtection="1">
      <alignment horizontal="center" vertical="center" wrapText="1"/>
    </xf>
    <xf numFmtId="177" fontId="12" fillId="0" borderId="5" xfId="100" applyNumberFormat="1" applyFont="1" applyFill="1" applyBorder="1" applyAlignment="1" applyProtection="1">
      <alignment horizontal="center" vertical="center" wrapText="1"/>
    </xf>
    <xf numFmtId="0" fontId="12" fillId="0" borderId="5" xfId="100" applyFont="1" applyFill="1" applyBorder="1" applyAlignment="1" applyProtection="1">
      <alignment horizontal="center" vertical="center" wrapText="1"/>
    </xf>
    <xf numFmtId="0" fontId="12" fillId="0" borderId="6" xfId="100" applyFont="1" applyFill="1" applyBorder="1" applyAlignment="1" applyProtection="1">
      <alignment horizontal="center" vertical="center"/>
    </xf>
    <xf numFmtId="176" fontId="3" fillId="0" borderId="5" xfId="83" applyNumberFormat="1" applyFont="1" applyFill="1" applyBorder="1" applyAlignment="1" applyProtection="1">
      <alignment horizontal="center" vertical="center" wrapText="1"/>
      <protection locked="0"/>
    </xf>
    <xf numFmtId="177" fontId="3" fillId="0" borderId="5" xfId="99" applyNumberFormat="1" applyFont="1" applyFill="1" applyBorder="1" applyAlignment="1" applyProtection="1">
      <alignment horizontal="right" vertical="center" wrapText="1"/>
    </xf>
    <xf numFmtId="176" fontId="6" fillId="0" borderId="0" xfId="0" applyNumberFormat="1" applyFont="1" applyFill="1" applyProtection="1">
      <alignment vertical="center"/>
    </xf>
    <xf numFmtId="0" fontId="16" fillId="0" borderId="5" xfId="81" applyFont="1" applyFill="1" applyBorder="1" applyAlignment="1" applyProtection="1">
      <alignment horizontal="justify" vertical="center" wrapText="1"/>
    </xf>
    <xf numFmtId="0" fontId="0" fillId="0" borderId="0" xfId="0" applyFill="1" applyAlignment="1">
      <alignment vertical="center" wrapText="1"/>
    </xf>
    <xf numFmtId="0" fontId="12" fillId="0" borderId="5" xfId="99" applyFont="1" applyFill="1" applyBorder="1" applyAlignment="1" applyProtection="1">
      <alignment horizontal="right" vertical="center"/>
    </xf>
    <xf numFmtId="0" fontId="16" fillId="0" borderId="18" xfId="0" applyFont="1" applyFill="1" applyBorder="1">
      <alignment vertical="center"/>
    </xf>
    <xf numFmtId="0" fontId="16" fillId="0" borderId="5" xfId="99" applyFont="1" applyFill="1" applyBorder="1" applyAlignment="1" applyProtection="1">
      <alignment horizontal="center" vertical="center" wrapText="1"/>
    </xf>
    <xf numFmtId="176" fontId="16" fillId="0" borderId="5" xfId="0" applyNumberFormat="1" applyFont="1" applyFill="1" applyBorder="1" applyAlignment="1" applyProtection="1">
      <alignment horizontal="right"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8" xfId="0" applyFont="1" applyFill="1" applyBorder="1" applyAlignment="1" applyProtection="1">
      <alignment horizontal="left" vertical="center" wrapText="1"/>
    </xf>
    <xf numFmtId="176" fontId="3" fillId="0" borderId="8" xfId="0" applyNumberFormat="1" applyFont="1" applyFill="1" applyBorder="1" applyAlignment="1" applyProtection="1">
      <alignment horizontal="center" vertical="center" wrapText="1"/>
      <protection locked="0"/>
    </xf>
    <xf numFmtId="177" fontId="3" fillId="0" borderId="8" xfId="0" applyNumberFormat="1" applyFont="1" applyFill="1" applyBorder="1" applyAlignment="1" applyProtection="1">
      <alignment horizontal="right" vertical="center" wrapText="1"/>
    </xf>
    <xf numFmtId="0" fontId="3" fillId="0" borderId="9" xfId="0" applyFont="1" applyFill="1" applyBorder="1" applyAlignment="1" applyProtection="1">
      <alignment horizontal="justify" vertical="center"/>
    </xf>
    <xf numFmtId="0" fontId="3" fillId="0" borderId="6" xfId="0" applyFont="1" applyFill="1" applyBorder="1" applyProtection="1">
      <alignment vertical="center"/>
    </xf>
    <xf numFmtId="2" fontId="12" fillId="0" borderId="5" xfId="83" applyNumberFormat="1" applyFont="1" applyFill="1" applyBorder="1" applyAlignment="1" applyProtection="1">
      <alignment horizontal="right" vertical="center"/>
    </xf>
    <xf numFmtId="49" fontId="3" fillId="0" borderId="13" xfId="0" applyNumberFormat="1" applyFont="1" applyFill="1" applyBorder="1" applyAlignment="1" applyProtection="1">
      <alignment horizontal="center" vertical="center" wrapText="1"/>
    </xf>
    <xf numFmtId="49" fontId="3" fillId="0" borderId="14" xfId="0" applyNumberFormat="1" applyFont="1" applyFill="1" applyBorder="1" applyAlignment="1" applyProtection="1">
      <alignment horizontal="center" vertical="center" wrapText="1"/>
    </xf>
    <xf numFmtId="0" fontId="3" fillId="0" borderId="8" xfId="99" applyFont="1" applyFill="1" applyBorder="1" applyAlignment="1" applyProtection="1">
      <alignment vertical="center" wrapText="1"/>
    </xf>
    <xf numFmtId="0" fontId="3" fillId="0" borderId="8" xfId="99" applyFont="1" applyFill="1" applyBorder="1" applyAlignment="1" applyProtection="1">
      <alignment horizontal="right" vertical="center"/>
    </xf>
    <xf numFmtId="176" fontId="3" fillId="0" borderId="8" xfId="99" applyNumberFormat="1" applyFont="1" applyFill="1" applyBorder="1" applyAlignment="1" applyProtection="1">
      <alignment horizontal="right" vertical="center" wrapText="1"/>
    </xf>
    <xf numFmtId="0" fontId="3" fillId="0" borderId="9" xfId="81" applyFont="1" applyFill="1" applyBorder="1" applyAlignment="1" applyProtection="1">
      <alignment horizontal="justify" vertical="center" wrapText="1"/>
    </xf>
    <xf numFmtId="0" fontId="3" fillId="0" borderId="5" xfId="100" applyNumberFormat="1" applyFont="1" applyFill="1" applyBorder="1" applyAlignment="1" applyProtection="1">
      <alignment horizontal="center" vertical="center" wrapText="1"/>
      <protection locked="0"/>
    </xf>
    <xf numFmtId="176" fontId="3" fillId="0" borderId="8" xfId="81" applyNumberFormat="1" applyFont="1" applyFill="1" applyBorder="1" applyProtection="1">
      <alignment vertical="center"/>
    </xf>
    <xf numFmtId="0" fontId="0" fillId="0" borderId="0" xfId="0"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Alignment="1" applyProtection="1">
      <alignment horizontal="right" vertical="center"/>
    </xf>
    <xf numFmtId="0" fontId="0" fillId="0" borderId="5" xfId="0" applyBorder="1" applyAlignment="1" applyProtection="1">
      <alignment horizontal="center" vertical="center"/>
    </xf>
    <xf numFmtId="0" fontId="0" fillId="0" borderId="5" xfId="0" applyFont="1" applyBorder="1" applyAlignment="1" applyProtection="1">
      <alignment horizontal="center" vertical="center"/>
    </xf>
    <xf numFmtId="179" fontId="0" fillId="0" borderId="5" xfId="0" applyNumberFormat="1" applyBorder="1" applyAlignment="1" applyProtection="1">
      <alignment horizontal="center" vertical="center"/>
    </xf>
    <xf numFmtId="10" fontId="0" fillId="0" borderId="0" xfId="3" applyNumberFormat="1" applyFont="1" applyAlignment="1" applyProtection="1">
      <alignment horizontal="center" vertical="center"/>
    </xf>
    <xf numFmtId="0" fontId="17" fillId="0" borderId="5" xfId="0" applyFont="1" applyBorder="1" applyAlignment="1" applyProtection="1">
      <alignment horizontal="center" vertical="center"/>
    </xf>
    <xf numFmtId="179" fontId="17" fillId="0" borderId="5" xfId="0" applyNumberFormat="1" applyFont="1" applyBorder="1" applyAlignment="1" applyProtection="1">
      <alignment horizontal="center" vertical="center"/>
    </xf>
    <xf numFmtId="177" fontId="0" fillId="0" borderId="0" xfId="0" applyNumberFormat="1" applyAlignment="1" applyProtection="1">
      <alignment horizontal="center" vertical="center"/>
    </xf>
    <xf numFmtId="0" fontId="17" fillId="0" borderId="0" xfId="0" applyFont="1" applyAlignment="1" applyProtection="1">
      <alignment vertical="center" wrapText="1"/>
    </xf>
    <xf numFmtId="0" fontId="0" fillId="0" borderId="0" xfId="0" applyAlignment="1" applyProtection="1">
      <alignment vertical="center" wrapText="1"/>
    </xf>
    <xf numFmtId="0" fontId="0" fillId="0" borderId="0" xfId="0" applyFont="1" applyAlignment="1" applyProtection="1">
      <alignment vertical="center" wrapText="1"/>
    </xf>
    <xf numFmtId="0" fontId="0" fillId="0" borderId="0" xfId="0" applyFont="1" applyAlignment="1" applyProtection="1">
      <alignment vertical="top" wrapText="1"/>
    </xf>
    <xf numFmtId="0" fontId="0" fillId="0" borderId="0" xfId="0" applyProtection="1">
      <alignment vertical="center"/>
      <protection locked="0"/>
    </xf>
    <xf numFmtId="0" fontId="18" fillId="0" borderId="0" xfId="86" applyFont="1" applyAlignment="1">
      <alignment vertical="center"/>
    </xf>
    <xf numFmtId="0" fontId="19" fillId="0" borderId="0" xfId="86" applyFont="1" applyAlignment="1">
      <alignment horizontal="center" vertical="center" wrapText="1"/>
    </xf>
    <xf numFmtId="0" fontId="18" fillId="0" borderId="0" xfId="86" applyFont="1" applyAlignment="1">
      <alignment horizontal="center" vertical="center" wrapText="1"/>
    </xf>
    <xf numFmtId="0" fontId="20" fillId="0" borderId="0" xfId="86" applyFont="1" applyAlignment="1">
      <alignment horizontal="right" vertical="center"/>
    </xf>
    <xf numFmtId="180" fontId="21" fillId="0" borderId="0" xfId="86" applyNumberFormat="1" applyFont="1" applyAlignment="1">
      <alignment vertical="center"/>
    </xf>
    <xf numFmtId="0" fontId="20" fillId="0" borderId="0" xfId="86" applyFont="1" applyAlignment="1">
      <alignment vertical="center"/>
    </xf>
    <xf numFmtId="181" fontId="21" fillId="0" borderId="0" xfId="86" applyNumberFormat="1" applyFont="1" applyAlignment="1">
      <alignment horizontal="right" vertical="center"/>
    </xf>
    <xf numFmtId="0" fontId="22" fillId="0" borderId="0" xfId="86" applyFont="1" applyAlignment="1">
      <alignment horizontal="left" vertical="center" wrapText="1"/>
    </xf>
    <xf numFmtId="0" fontId="16" fillId="0" borderId="0" xfId="86" applyFont="1" applyAlignment="1">
      <alignment horizontal="left" vertical="center"/>
    </xf>
    <xf numFmtId="0" fontId="3" fillId="0" borderId="4" xfId="0" applyFont="1" applyFill="1" applyBorder="1" applyAlignment="1" applyProtection="1" quotePrefix="1">
      <alignment horizontal="center" vertical="center" wrapText="1"/>
    </xf>
    <xf numFmtId="0" fontId="3" fillId="0" borderId="4" xfId="99" applyFont="1" applyFill="1" applyBorder="1" applyAlignment="1" applyProtection="1" quotePrefix="1">
      <alignment horizontal="center" vertical="center" wrapText="1"/>
    </xf>
  </cellXfs>
  <cellStyles count="11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计算 2" xfId="50"/>
    <cellStyle name="常规 6" xfId="51"/>
    <cellStyle name="常规 5 2" xfId="52"/>
    <cellStyle name="常规 137" xfId="53"/>
    <cellStyle name="40% - 强调文字颜色 4 2" xfId="54"/>
    <cellStyle name="40% - 强调文字颜色 1 2" xfId="55"/>
    <cellStyle name="40% - 强调文字颜色 2 2" xfId="56"/>
    <cellStyle name="40% - 强调文字颜色 5 2" xfId="57"/>
    <cellStyle name="输出 2" xfId="58"/>
    <cellStyle name="适中 2" xfId="59"/>
    <cellStyle name="40% - 强调文字颜色 6 2" xfId="60"/>
    <cellStyle name="20% - 强调文字颜色 2 2" xfId="61"/>
    <cellStyle name="20% - 强调文字颜色 3 2" xfId="62"/>
    <cellStyle name="常规 3" xfId="63"/>
    <cellStyle name="20% - 强调文字颜色 4 2" xfId="64"/>
    <cellStyle name="20% - 强调文字颜色 5 2" xfId="65"/>
    <cellStyle name="20% - 强调文字颜色 6 2" xfId="66"/>
    <cellStyle name="40% - 强调文字颜色 3 2" xfId="67"/>
    <cellStyle name="60% - 强调文字颜色 1 2" xfId="68"/>
    <cellStyle name="常规 5" xfId="69"/>
    <cellStyle name="60% - 强调文字颜色 2 2" xfId="70"/>
    <cellStyle name="60% - 强调文字颜色 3 2" xfId="71"/>
    <cellStyle name="60% - 强调文字颜色 4 2" xfId="72"/>
    <cellStyle name="60% - 强调文字颜色 5 2" xfId="73"/>
    <cellStyle name="60% - 强调文字颜色 6 2" xfId="74"/>
    <cellStyle name="标题 1 2" xfId="75"/>
    <cellStyle name="标题 2 2" xfId="76"/>
    <cellStyle name="标题 3 2" xfId="77"/>
    <cellStyle name="标题 4 2" xfId="78"/>
    <cellStyle name="标题 5" xfId="79"/>
    <cellStyle name="差 2" xfId="80"/>
    <cellStyle name="常规 10" xfId="81"/>
    <cellStyle name="常规 11" xfId="82"/>
    <cellStyle name="常规 12" xfId="83"/>
    <cellStyle name="常规 13" xfId="84"/>
    <cellStyle name="常规 2" xfId="85"/>
    <cellStyle name="常规 2 2" xfId="86"/>
    <cellStyle name="常规 2 3" xfId="87"/>
    <cellStyle name="常规 3 2" xfId="88"/>
    <cellStyle name="常规 3 3" xfId="89"/>
    <cellStyle name="常规 4" xfId="90"/>
    <cellStyle name="常规 5_600章" xfId="91"/>
    <cellStyle name="注释 2" xfId="92"/>
    <cellStyle name="常规 6 2" xfId="93"/>
    <cellStyle name="常规 6_1212-6.30津港高速（16标段）工程量清单-广正-HC" xfId="94"/>
    <cellStyle name="常规 7" xfId="95"/>
    <cellStyle name="常规 8" xfId="96"/>
    <cellStyle name="常规 9" xfId="97"/>
    <cellStyle name="常规_Sheet1" xfId="98"/>
    <cellStyle name="常规_Sheet3" xfId="99"/>
    <cellStyle name="常规_Sheet7" xfId="100"/>
    <cellStyle name="好 2" xfId="101"/>
    <cellStyle name="汇总 2" xfId="102"/>
    <cellStyle name="检查单元格 2" xfId="103"/>
    <cellStyle name="解释性文本 2" xfId="104"/>
    <cellStyle name="警告文本 2" xfId="105"/>
    <cellStyle name="链接单元格 2" xfId="106"/>
    <cellStyle name="千位分隔 2" xfId="107"/>
    <cellStyle name="强调文字颜色 1 2" xfId="108"/>
    <cellStyle name="强调文字颜色 2 2" xfId="109"/>
    <cellStyle name="强调文字颜色 3 2" xfId="110"/>
    <cellStyle name="强调文字颜色 4 2" xfId="111"/>
    <cellStyle name="强调文字颜色 5 2" xfId="112"/>
    <cellStyle name="强调文字颜色 6 2" xfId="113"/>
    <cellStyle name="输入 2" xfId="114"/>
    <cellStyle name="常规_Sheet2" xfId="115"/>
  </cellStyles>
  <tableStyles count="0" defaultTableStyle="TableStyleMedium9"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customXml" Target="../customXml/item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590550</xdr:colOff>
      <xdr:row>82</xdr:row>
      <xdr:rowOff>152400</xdr:rowOff>
    </xdr:from>
    <xdr:to>
      <xdr:col>20</xdr:col>
      <xdr:colOff>276225</xdr:colOff>
      <xdr:row>113</xdr:row>
      <xdr:rowOff>104775</xdr:rowOff>
    </xdr:to>
    <xdr:pic>
      <xdr:nvPicPr>
        <xdr:cNvPr id="6" name="图片 5" descr="1657788942129"/>
        <xdr:cNvPicPr>
          <a:picLocks noChangeAspect="1"/>
        </xdr:cNvPicPr>
      </xdr:nvPicPr>
      <xdr:blipFill>
        <a:blip r:embed="rId1"/>
        <a:stretch>
          <a:fillRect/>
        </a:stretch>
      </xdr:blipFill>
      <xdr:spPr>
        <a:xfrm>
          <a:off x="7575550" y="26115645"/>
          <a:ext cx="8791575" cy="615315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590550</xdr:colOff>
      <xdr:row>82</xdr:row>
      <xdr:rowOff>152400</xdr:rowOff>
    </xdr:from>
    <xdr:to>
      <xdr:col>20</xdr:col>
      <xdr:colOff>361950</xdr:colOff>
      <xdr:row>113</xdr:row>
      <xdr:rowOff>104775</xdr:rowOff>
    </xdr:to>
    <xdr:pic>
      <xdr:nvPicPr>
        <xdr:cNvPr id="3" name="图片 2" descr="1657788942129"/>
        <xdr:cNvPicPr>
          <a:picLocks noChangeAspect="1"/>
        </xdr:cNvPicPr>
      </xdr:nvPicPr>
      <xdr:blipFill>
        <a:blip r:embed="rId1"/>
        <a:stretch>
          <a:fillRect/>
        </a:stretch>
      </xdr:blipFill>
      <xdr:spPr>
        <a:xfrm>
          <a:off x="7575550" y="26170890"/>
          <a:ext cx="8791575" cy="6153150"/>
        </a:xfrm>
        <a:prstGeom prst="rect">
          <a:avLst/>
        </a:prstGeom>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tabSelected="1" view="pageBreakPreview" zoomScaleNormal="100" workbookViewId="0">
      <selection activeCell="E2" sqref="E2"/>
    </sheetView>
  </sheetViews>
  <sheetFormatPr defaultColWidth="9" defaultRowHeight="13.5" outlineLevelRow="3" outlineLevelCol="2"/>
  <cols>
    <col min="1" max="1" width="28.4" style="248" customWidth="1"/>
    <col min="2" max="2" width="43" style="248" customWidth="1"/>
    <col min="3" max="3" width="19.4" style="248" customWidth="1"/>
    <col min="4" max="256" width="9" style="248"/>
    <col min="257" max="257" width="28.4" style="248" customWidth="1"/>
    <col min="258" max="258" width="39.7" style="248" customWidth="1"/>
    <col min="259" max="259" width="19.4" style="248" customWidth="1"/>
    <col min="260" max="512" width="9" style="248"/>
    <col min="513" max="513" width="28.4" style="248" customWidth="1"/>
    <col min="514" max="514" width="39.7" style="248" customWidth="1"/>
    <col min="515" max="515" width="19.4" style="248" customWidth="1"/>
    <col min="516" max="768" width="9" style="248"/>
    <col min="769" max="769" width="28.4" style="248" customWidth="1"/>
    <col min="770" max="770" width="39.7" style="248" customWidth="1"/>
    <col min="771" max="771" width="19.4" style="248" customWidth="1"/>
    <col min="772" max="1024" width="9" style="248"/>
    <col min="1025" max="1025" width="28.4" style="248" customWidth="1"/>
    <col min="1026" max="1026" width="39.7" style="248" customWidth="1"/>
    <col min="1027" max="1027" width="19.4" style="248" customWidth="1"/>
    <col min="1028" max="1280" width="9" style="248"/>
    <col min="1281" max="1281" width="28.4" style="248" customWidth="1"/>
    <col min="1282" max="1282" width="39.7" style="248" customWidth="1"/>
    <col min="1283" max="1283" width="19.4" style="248" customWidth="1"/>
    <col min="1284" max="1536" width="9" style="248"/>
    <col min="1537" max="1537" width="28.4" style="248" customWidth="1"/>
    <col min="1538" max="1538" width="39.7" style="248" customWidth="1"/>
    <col min="1539" max="1539" width="19.4" style="248" customWidth="1"/>
    <col min="1540" max="1792" width="9" style="248"/>
    <col min="1793" max="1793" width="28.4" style="248" customWidth="1"/>
    <col min="1794" max="1794" width="39.7" style="248" customWidth="1"/>
    <col min="1795" max="1795" width="19.4" style="248" customWidth="1"/>
    <col min="1796" max="2048" width="9" style="248"/>
    <col min="2049" max="2049" width="28.4" style="248" customWidth="1"/>
    <col min="2050" max="2050" width="39.7" style="248" customWidth="1"/>
    <col min="2051" max="2051" width="19.4" style="248" customWidth="1"/>
    <col min="2052" max="2304" width="9" style="248"/>
    <col min="2305" max="2305" width="28.4" style="248" customWidth="1"/>
    <col min="2306" max="2306" width="39.7" style="248" customWidth="1"/>
    <col min="2307" max="2307" width="19.4" style="248" customWidth="1"/>
    <col min="2308" max="2560" width="9" style="248"/>
    <col min="2561" max="2561" width="28.4" style="248" customWidth="1"/>
    <col min="2562" max="2562" width="39.7" style="248" customWidth="1"/>
    <col min="2563" max="2563" width="19.4" style="248" customWidth="1"/>
    <col min="2564" max="2816" width="9" style="248"/>
    <col min="2817" max="2817" width="28.4" style="248" customWidth="1"/>
    <col min="2818" max="2818" width="39.7" style="248" customWidth="1"/>
    <col min="2819" max="2819" width="19.4" style="248" customWidth="1"/>
    <col min="2820" max="3072" width="9" style="248"/>
    <col min="3073" max="3073" width="28.4" style="248" customWidth="1"/>
    <col min="3074" max="3074" width="39.7" style="248" customWidth="1"/>
    <col min="3075" max="3075" width="19.4" style="248" customWidth="1"/>
    <col min="3076" max="3328" width="9" style="248"/>
    <col min="3329" max="3329" width="28.4" style="248" customWidth="1"/>
    <col min="3330" max="3330" width="39.7" style="248" customWidth="1"/>
    <col min="3331" max="3331" width="19.4" style="248" customWidth="1"/>
    <col min="3332" max="3584" width="9" style="248"/>
    <col min="3585" max="3585" width="28.4" style="248" customWidth="1"/>
    <col min="3586" max="3586" width="39.7" style="248" customWidth="1"/>
    <col min="3587" max="3587" width="19.4" style="248" customWidth="1"/>
    <col min="3588" max="3840" width="9" style="248"/>
    <col min="3841" max="3841" width="28.4" style="248" customWidth="1"/>
    <col min="3842" max="3842" width="39.7" style="248" customWidth="1"/>
    <col min="3843" max="3843" width="19.4" style="248" customWidth="1"/>
    <col min="3844" max="4096" width="9" style="248"/>
    <col min="4097" max="4097" width="28.4" style="248" customWidth="1"/>
    <col min="4098" max="4098" width="39.7" style="248" customWidth="1"/>
    <col min="4099" max="4099" width="19.4" style="248" customWidth="1"/>
    <col min="4100" max="4352" width="9" style="248"/>
    <col min="4353" max="4353" width="28.4" style="248" customWidth="1"/>
    <col min="4354" max="4354" width="39.7" style="248" customWidth="1"/>
    <col min="4355" max="4355" width="19.4" style="248" customWidth="1"/>
    <col min="4356" max="4608" width="9" style="248"/>
    <col min="4609" max="4609" width="28.4" style="248" customWidth="1"/>
    <col min="4610" max="4610" width="39.7" style="248" customWidth="1"/>
    <col min="4611" max="4611" width="19.4" style="248" customWidth="1"/>
    <col min="4612" max="4864" width="9" style="248"/>
    <col min="4865" max="4865" width="28.4" style="248" customWidth="1"/>
    <col min="4866" max="4866" width="39.7" style="248" customWidth="1"/>
    <col min="4867" max="4867" width="19.4" style="248" customWidth="1"/>
    <col min="4868" max="5120" width="9" style="248"/>
    <col min="5121" max="5121" width="28.4" style="248" customWidth="1"/>
    <col min="5122" max="5122" width="39.7" style="248" customWidth="1"/>
    <col min="5123" max="5123" width="19.4" style="248" customWidth="1"/>
    <col min="5124" max="5376" width="9" style="248"/>
    <col min="5377" max="5377" width="28.4" style="248" customWidth="1"/>
    <col min="5378" max="5378" width="39.7" style="248" customWidth="1"/>
    <col min="5379" max="5379" width="19.4" style="248" customWidth="1"/>
    <col min="5380" max="5632" width="9" style="248"/>
    <col min="5633" max="5633" width="28.4" style="248" customWidth="1"/>
    <col min="5634" max="5634" width="39.7" style="248" customWidth="1"/>
    <col min="5635" max="5635" width="19.4" style="248" customWidth="1"/>
    <col min="5636" max="5888" width="9" style="248"/>
    <col min="5889" max="5889" width="28.4" style="248" customWidth="1"/>
    <col min="5890" max="5890" width="39.7" style="248" customWidth="1"/>
    <col min="5891" max="5891" width="19.4" style="248" customWidth="1"/>
    <col min="5892" max="6144" width="9" style="248"/>
    <col min="6145" max="6145" width="28.4" style="248" customWidth="1"/>
    <col min="6146" max="6146" width="39.7" style="248" customWidth="1"/>
    <col min="6147" max="6147" width="19.4" style="248" customWidth="1"/>
    <col min="6148" max="6400" width="9" style="248"/>
    <col min="6401" max="6401" width="28.4" style="248" customWidth="1"/>
    <col min="6402" max="6402" width="39.7" style="248" customWidth="1"/>
    <col min="6403" max="6403" width="19.4" style="248" customWidth="1"/>
    <col min="6404" max="6656" width="9" style="248"/>
    <col min="6657" max="6657" width="28.4" style="248" customWidth="1"/>
    <col min="6658" max="6658" width="39.7" style="248" customWidth="1"/>
    <col min="6659" max="6659" width="19.4" style="248" customWidth="1"/>
    <col min="6660" max="6912" width="9" style="248"/>
    <col min="6913" max="6913" width="28.4" style="248" customWidth="1"/>
    <col min="6914" max="6914" width="39.7" style="248" customWidth="1"/>
    <col min="6915" max="6915" width="19.4" style="248" customWidth="1"/>
    <col min="6916" max="7168" width="9" style="248"/>
    <col min="7169" max="7169" width="28.4" style="248" customWidth="1"/>
    <col min="7170" max="7170" width="39.7" style="248" customWidth="1"/>
    <col min="7171" max="7171" width="19.4" style="248" customWidth="1"/>
    <col min="7172" max="7424" width="9" style="248"/>
    <col min="7425" max="7425" width="28.4" style="248" customWidth="1"/>
    <col min="7426" max="7426" width="39.7" style="248" customWidth="1"/>
    <col min="7427" max="7427" width="19.4" style="248" customWidth="1"/>
    <col min="7428" max="7680" width="9" style="248"/>
    <col min="7681" max="7681" width="28.4" style="248" customWidth="1"/>
    <col min="7682" max="7682" width="39.7" style="248" customWidth="1"/>
    <col min="7683" max="7683" width="19.4" style="248" customWidth="1"/>
    <col min="7684" max="7936" width="9" style="248"/>
    <col min="7937" max="7937" width="28.4" style="248" customWidth="1"/>
    <col min="7938" max="7938" width="39.7" style="248" customWidth="1"/>
    <col min="7939" max="7939" width="19.4" style="248" customWidth="1"/>
    <col min="7940" max="8192" width="9" style="248"/>
    <col min="8193" max="8193" width="28.4" style="248" customWidth="1"/>
    <col min="8194" max="8194" width="39.7" style="248" customWidth="1"/>
    <col min="8195" max="8195" width="19.4" style="248" customWidth="1"/>
    <col min="8196" max="8448" width="9" style="248"/>
    <col min="8449" max="8449" width="28.4" style="248" customWidth="1"/>
    <col min="8450" max="8450" width="39.7" style="248" customWidth="1"/>
    <col min="8451" max="8451" width="19.4" style="248" customWidth="1"/>
    <col min="8452" max="8704" width="9" style="248"/>
    <col min="8705" max="8705" width="28.4" style="248" customWidth="1"/>
    <col min="8706" max="8706" width="39.7" style="248" customWidth="1"/>
    <col min="8707" max="8707" width="19.4" style="248" customWidth="1"/>
    <col min="8708" max="8960" width="9" style="248"/>
    <col min="8961" max="8961" width="28.4" style="248" customWidth="1"/>
    <col min="8962" max="8962" width="39.7" style="248" customWidth="1"/>
    <col min="8963" max="8963" width="19.4" style="248" customWidth="1"/>
    <col min="8964" max="9216" width="9" style="248"/>
    <col min="9217" max="9217" width="28.4" style="248" customWidth="1"/>
    <col min="9218" max="9218" width="39.7" style="248" customWidth="1"/>
    <col min="9219" max="9219" width="19.4" style="248" customWidth="1"/>
    <col min="9220" max="9472" width="9" style="248"/>
    <col min="9473" max="9473" width="28.4" style="248" customWidth="1"/>
    <col min="9474" max="9474" width="39.7" style="248" customWidth="1"/>
    <col min="9475" max="9475" width="19.4" style="248" customWidth="1"/>
    <col min="9476" max="9728" width="9" style="248"/>
    <col min="9729" max="9729" width="28.4" style="248" customWidth="1"/>
    <col min="9730" max="9730" width="39.7" style="248" customWidth="1"/>
    <col min="9731" max="9731" width="19.4" style="248" customWidth="1"/>
    <col min="9732" max="9984" width="9" style="248"/>
    <col min="9985" max="9985" width="28.4" style="248" customWidth="1"/>
    <col min="9986" max="9986" width="39.7" style="248" customWidth="1"/>
    <col min="9987" max="9987" width="19.4" style="248" customWidth="1"/>
    <col min="9988" max="10240" width="9" style="248"/>
    <col min="10241" max="10241" width="28.4" style="248" customWidth="1"/>
    <col min="10242" max="10242" width="39.7" style="248" customWidth="1"/>
    <col min="10243" max="10243" width="19.4" style="248" customWidth="1"/>
    <col min="10244" max="10496" width="9" style="248"/>
    <col min="10497" max="10497" width="28.4" style="248" customWidth="1"/>
    <col min="10498" max="10498" width="39.7" style="248" customWidth="1"/>
    <col min="10499" max="10499" width="19.4" style="248" customWidth="1"/>
    <col min="10500" max="10752" width="9" style="248"/>
    <col min="10753" max="10753" width="28.4" style="248" customWidth="1"/>
    <col min="10754" max="10754" width="39.7" style="248" customWidth="1"/>
    <col min="10755" max="10755" width="19.4" style="248" customWidth="1"/>
    <col min="10756" max="11008" width="9" style="248"/>
    <col min="11009" max="11009" width="28.4" style="248" customWidth="1"/>
    <col min="11010" max="11010" width="39.7" style="248" customWidth="1"/>
    <col min="11011" max="11011" width="19.4" style="248" customWidth="1"/>
    <col min="11012" max="11264" width="9" style="248"/>
    <col min="11265" max="11265" width="28.4" style="248" customWidth="1"/>
    <col min="11266" max="11266" width="39.7" style="248" customWidth="1"/>
    <col min="11267" max="11267" width="19.4" style="248" customWidth="1"/>
    <col min="11268" max="11520" width="9" style="248"/>
    <col min="11521" max="11521" width="28.4" style="248" customWidth="1"/>
    <col min="11522" max="11522" width="39.7" style="248" customWidth="1"/>
    <col min="11523" max="11523" width="19.4" style="248" customWidth="1"/>
    <col min="11524" max="11776" width="9" style="248"/>
    <col min="11777" max="11777" width="28.4" style="248" customWidth="1"/>
    <col min="11778" max="11778" width="39.7" style="248" customWidth="1"/>
    <col min="11779" max="11779" width="19.4" style="248" customWidth="1"/>
    <col min="11780" max="12032" width="9" style="248"/>
    <col min="12033" max="12033" width="28.4" style="248" customWidth="1"/>
    <col min="12034" max="12034" width="39.7" style="248" customWidth="1"/>
    <col min="12035" max="12035" width="19.4" style="248" customWidth="1"/>
    <col min="12036" max="12288" width="9" style="248"/>
    <col min="12289" max="12289" width="28.4" style="248" customWidth="1"/>
    <col min="12290" max="12290" width="39.7" style="248" customWidth="1"/>
    <col min="12291" max="12291" width="19.4" style="248" customWidth="1"/>
    <col min="12292" max="12544" width="9" style="248"/>
    <col min="12545" max="12545" width="28.4" style="248" customWidth="1"/>
    <col min="12546" max="12546" width="39.7" style="248" customWidth="1"/>
    <col min="12547" max="12547" width="19.4" style="248" customWidth="1"/>
    <col min="12548" max="12800" width="9" style="248"/>
    <col min="12801" max="12801" width="28.4" style="248" customWidth="1"/>
    <col min="12802" max="12802" width="39.7" style="248" customWidth="1"/>
    <col min="12803" max="12803" width="19.4" style="248" customWidth="1"/>
    <col min="12804" max="13056" width="9" style="248"/>
    <col min="13057" max="13057" width="28.4" style="248" customWidth="1"/>
    <col min="13058" max="13058" width="39.7" style="248" customWidth="1"/>
    <col min="13059" max="13059" width="19.4" style="248" customWidth="1"/>
    <col min="13060" max="13312" width="9" style="248"/>
    <col min="13313" max="13313" width="28.4" style="248" customWidth="1"/>
    <col min="13314" max="13314" width="39.7" style="248" customWidth="1"/>
    <col min="13315" max="13315" width="19.4" style="248" customWidth="1"/>
    <col min="13316" max="13568" width="9" style="248"/>
    <col min="13569" max="13569" width="28.4" style="248" customWidth="1"/>
    <col min="13570" max="13570" width="39.7" style="248" customWidth="1"/>
    <col min="13571" max="13571" width="19.4" style="248" customWidth="1"/>
    <col min="13572" max="13824" width="9" style="248"/>
    <col min="13825" max="13825" width="28.4" style="248" customWidth="1"/>
    <col min="13826" max="13826" width="39.7" style="248" customWidth="1"/>
    <col min="13827" max="13827" width="19.4" style="248" customWidth="1"/>
    <col min="13828" max="14080" width="9" style="248"/>
    <col min="14081" max="14081" width="28.4" style="248" customWidth="1"/>
    <col min="14082" max="14082" width="39.7" style="248" customWidth="1"/>
    <col min="14083" max="14083" width="19.4" style="248" customWidth="1"/>
    <col min="14084" max="14336" width="9" style="248"/>
    <col min="14337" max="14337" width="28.4" style="248" customWidth="1"/>
    <col min="14338" max="14338" width="39.7" style="248" customWidth="1"/>
    <col min="14339" max="14339" width="19.4" style="248" customWidth="1"/>
    <col min="14340" max="14592" width="9" style="248"/>
    <col min="14593" max="14593" width="28.4" style="248" customWidth="1"/>
    <col min="14594" max="14594" width="39.7" style="248" customWidth="1"/>
    <col min="14595" max="14595" width="19.4" style="248" customWidth="1"/>
    <col min="14596" max="14848" width="9" style="248"/>
    <col min="14849" max="14849" width="28.4" style="248" customWidth="1"/>
    <col min="14850" max="14850" width="39.7" style="248" customWidth="1"/>
    <col min="14851" max="14851" width="19.4" style="248" customWidth="1"/>
    <col min="14852" max="15104" width="9" style="248"/>
    <col min="15105" max="15105" width="28.4" style="248" customWidth="1"/>
    <col min="15106" max="15106" width="39.7" style="248" customWidth="1"/>
    <col min="15107" max="15107" width="19.4" style="248" customWidth="1"/>
    <col min="15108" max="15360" width="9" style="248"/>
    <col min="15361" max="15361" width="28.4" style="248" customWidth="1"/>
    <col min="15362" max="15362" width="39.7" style="248" customWidth="1"/>
    <col min="15363" max="15363" width="19.4" style="248" customWidth="1"/>
    <col min="15364" max="15616" width="9" style="248"/>
    <col min="15617" max="15617" width="28.4" style="248" customWidth="1"/>
    <col min="15618" max="15618" width="39.7" style="248" customWidth="1"/>
    <col min="15619" max="15619" width="19.4" style="248" customWidth="1"/>
    <col min="15620" max="15872" width="9" style="248"/>
    <col min="15873" max="15873" width="28.4" style="248" customWidth="1"/>
    <col min="15874" max="15874" width="39.7" style="248" customWidth="1"/>
    <col min="15875" max="15875" width="19.4" style="248" customWidth="1"/>
    <col min="15876" max="16128" width="9" style="248"/>
    <col min="16129" max="16129" width="28.4" style="248" customWidth="1"/>
    <col min="16130" max="16130" width="39.7" style="248" customWidth="1"/>
    <col min="16131" max="16131" width="19.4" style="248" customWidth="1"/>
    <col min="16132" max="16384" width="9" style="248"/>
  </cols>
  <sheetData>
    <row r="1" s="248" customFormat="1" ht="213" customHeight="1" spans="1:3">
      <c r="A1" s="249" t="s">
        <v>0</v>
      </c>
      <c r="B1" s="250"/>
      <c r="C1" s="250"/>
    </row>
    <row r="2" s="248" customFormat="1" ht="42.75" customHeight="1" spans="1:3">
      <c r="A2" s="251"/>
      <c r="B2" s="252"/>
      <c r="C2" s="253"/>
    </row>
    <row r="3" s="248" customFormat="1" ht="47.25" customHeight="1" spans="1:3">
      <c r="A3" s="251"/>
      <c r="B3" s="254"/>
      <c r="C3" s="253"/>
    </row>
    <row r="4" s="248" customFormat="1" ht="409.5" customHeight="1" spans="1:3">
      <c r="A4" s="255" t="s">
        <v>1</v>
      </c>
      <c r="B4" s="256"/>
      <c r="C4" s="256"/>
    </row>
  </sheetData>
  <sheetProtection selectLockedCells="1"/>
  <mergeCells count="2">
    <mergeCell ref="A1:C1"/>
    <mergeCell ref="A4:C4"/>
  </mergeCells>
  <printOptions horizontalCentered="1"/>
  <pageMargins left="0.629861111111111" right="0.236111111111111" top="0.747916666666667" bottom="0.747916666666667" header="0.314583333333333" footer="0.314583333333333"/>
  <pageSetup paperSize="9" scale="95"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view="pageBreakPreview" zoomScaleNormal="100" workbookViewId="0">
      <selection activeCell="D7" sqref="D7"/>
    </sheetView>
  </sheetViews>
  <sheetFormatPr defaultColWidth="8.7" defaultRowHeight="15.75" outlineLevelCol="5"/>
  <cols>
    <col min="1" max="1" width="6.6" style="145" customWidth="1"/>
    <col min="2" max="2" width="13" style="145" customWidth="1"/>
    <col min="3" max="3" width="38.4" style="145" customWidth="1"/>
    <col min="4" max="4" width="22.7" style="145" customWidth="1"/>
    <col min="5" max="5" width="11.2" style="145" customWidth="1"/>
    <col min="6" max="6" width="8.7" style="145"/>
    <col min="7" max="7" width="9.375" style="145"/>
    <col min="8" max="16384" width="8.7" style="145"/>
  </cols>
  <sheetData>
    <row r="1" ht="36" customHeight="1" spans="1:4">
      <c r="A1" s="146" t="s">
        <v>16</v>
      </c>
      <c r="B1" s="146"/>
      <c r="C1" s="146"/>
      <c r="D1" s="146"/>
    </row>
    <row r="2" ht="30" customHeight="1" spans="1:4">
      <c r="A2" s="147" t="s">
        <v>467</v>
      </c>
      <c r="B2" s="147"/>
      <c r="C2" s="147"/>
      <c r="D2" s="147"/>
    </row>
    <row r="3" ht="30" customHeight="1" spans="1:4">
      <c r="A3" s="148" t="s">
        <v>9</v>
      </c>
      <c r="B3" s="149" t="s">
        <v>18</v>
      </c>
      <c r="C3" s="149" t="s">
        <v>19</v>
      </c>
      <c r="D3" s="150" t="s">
        <v>20</v>
      </c>
    </row>
    <row r="4" ht="30" customHeight="1" spans="1:4">
      <c r="A4" s="151">
        <v>1</v>
      </c>
      <c r="B4" s="152">
        <v>100</v>
      </c>
      <c r="C4" s="152" t="s">
        <v>21</v>
      </c>
      <c r="D4" s="153"/>
    </row>
    <row r="5" ht="30" customHeight="1" spans="1:4">
      <c r="A5" s="151">
        <v>2</v>
      </c>
      <c r="B5" s="152">
        <v>200</v>
      </c>
      <c r="C5" s="152" t="s">
        <v>22</v>
      </c>
      <c r="D5" s="153"/>
    </row>
    <row r="6" ht="30" customHeight="1" spans="1:4">
      <c r="A6" s="151">
        <v>3</v>
      </c>
      <c r="B6" s="152">
        <v>300</v>
      </c>
      <c r="C6" s="152" t="s">
        <v>23</v>
      </c>
      <c r="D6" s="153"/>
    </row>
    <row r="7" ht="30" customHeight="1" spans="1:4">
      <c r="A7" s="151">
        <v>4</v>
      </c>
      <c r="B7" s="152">
        <v>400</v>
      </c>
      <c r="C7" s="35" t="s">
        <v>24</v>
      </c>
      <c r="D7" s="153"/>
    </row>
    <row r="8" ht="30" customHeight="1" spans="1:4">
      <c r="A8" s="151">
        <v>5</v>
      </c>
      <c r="B8" s="152">
        <v>500</v>
      </c>
      <c r="C8" s="35" t="s">
        <v>25</v>
      </c>
      <c r="D8" s="153"/>
    </row>
    <row r="9" ht="30" customHeight="1" spans="1:4">
      <c r="A9" s="151">
        <v>6</v>
      </c>
      <c r="B9" s="152">
        <v>600</v>
      </c>
      <c r="C9" s="152" t="s">
        <v>26</v>
      </c>
      <c r="D9" s="153"/>
    </row>
    <row r="10" ht="30" customHeight="1" spans="1:6">
      <c r="A10" s="151">
        <v>7</v>
      </c>
      <c r="B10" s="152">
        <v>700</v>
      </c>
      <c r="C10" s="35" t="s">
        <v>27</v>
      </c>
      <c r="D10" s="153"/>
      <c r="E10" s="154"/>
      <c r="F10" s="154"/>
    </row>
    <row r="11" ht="30" customHeight="1" spans="1:4">
      <c r="A11" s="151">
        <v>8</v>
      </c>
      <c r="B11" s="155" t="s">
        <v>28</v>
      </c>
      <c r="C11" s="155"/>
      <c r="D11" s="153"/>
    </row>
    <row r="12" ht="33" customHeight="1" spans="1:4">
      <c r="A12" s="156"/>
      <c r="B12" s="157"/>
      <c r="C12" s="157"/>
      <c r="D12" s="158"/>
    </row>
    <row r="13" ht="33" customHeight="1" spans="1:4">
      <c r="A13" s="156"/>
      <c r="B13" s="157"/>
      <c r="C13" s="157"/>
      <c r="D13" s="158"/>
    </row>
    <row r="14" ht="13.5" customHeight="1"/>
  </sheetData>
  <sheetProtection selectLockedCells="1"/>
  <mergeCells count="5">
    <mergeCell ref="A1:D1"/>
    <mergeCell ref="A2:D2"/>
    <mergeCell ref="B11:C11"/>
    <mergeCell ref="B12:C12"/>
    <mergeCell ref="B13:C13"/>
  </mergeCells>
  <printOptions horizontalCentered="1"/>
  <pageMargins left="0.629861111111111" right="0.751388888888889" top="0.979861111111111" bottom="0.979861111111111" header="0.511805555555556" footer="0.511805555555556"/>
  <pageSetup paperSize="9" orientation="portrait"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view="pageBreakPreview" zoomScaleNormal="100" topLeftCell="A25" workbookViewId="0">
      <selection activeCell="F5" sqref="F5"/>
    </sheetView>
  </sheetViews>
  <sheetFormatPr defaultColWidth="9" defaultRowHeight="15.75" outlineLevelCol="7"/>
  <cols>
    <col min="1" max="1" width="6.9" style="118" customWidth="1"/>
    <col min="2" max="2" width="26.2083333333333" style="118" customWidth="1"/>
    <col min="3" max="3" width="5.69166666666667" style="118" customWidth="1"/>
    <col min="4" max="4" width="6.90833333333333" style="118" customWidth="1"/>
    <col min="5" max="5" width="10.1916666666667" style="119" customWidth="1"/>
    <col min="6" max="6" width="11.3916666666667" style="118" customWidth="1"/>
    <col min="7" max="7" width="24.375" style="118" customWidth="1"/>
    <col min="8" max="8" width="10.375" style="118"/>
    <col min="9" max="16384" width="9" style="118"/>
  </cols>
  <sheetData>
    <row r="1" ht="30.15" customHeight="1" spans="1:7">
      <c r="A1" s="90" t="s">
        <v>29</v>
      </c>
      <c r="B1" s="90"/>
      <c r="C1" s="90"/>
      <c r="D1" s="90"/>
      <c r="E1" s="90"/>
      <c r="F1" s="90"/>
      <c r="G1" s="90"/>
    </row>
    <row r="2" ht="30" customHeight="1" spans="1:7">
      <c r="A2" s="8" t="s">
        <v>467</v>
      </c>
      <c r="B2" s="8"/>
      <c r="C2" s="8"/>
      <c r="D2" s="8"/>
      <c r="E2" s="8"/>
      <c r="F2" s="8"/>
      <c r="G2" s="8"/>
    </row>
    <row r="3" ht="25.65" customHeight="1" spans="1:7">
      <c r="A3" s="120" t="s">
        <v>30</v>
      </c>
      <c r="B3" s="121"/>
      <c r="C3" s="121"/>
      <c r="D3" s="121"/>
      <c r="E3" s="121"/>
      <c r="F3" s="121"/>
      <c r="G3" s="122"/>
    </row>
    <row r="4" ht="37.65" customHeight="1" spans="1:7">
      <c r="A4" s="123" t="s">
        <v>31</v>
      </c>
      <c r="B4" s="17" t="s">
        <v>32</v>
      </c>
      <c r="C4" s="17" t="s">
        <v>33</v>
      </c>
      <c r="D4" s="17" t="s">
        <v>34</v>
      </c>
      <c r="E4" s="64" t="s">
        <v>35</v>
      </c>
      <c r="F4" s="17" t="s">
        <v>36</v>
      </c>
      <c r="G4" s="18" t="s">
        <v>37</v>
      </c>
    </row>
    <row r="5" ht="37.65" customHeight="1" spans="1:7">
      <c r="A5" s="124">
        <v>101</v>
      </c>
      <c r="B5" s="125" t="s">
        <v>38</v>
      </c>
      <c r="C5" s="126"/>
      <c r="D5" s="127"/>
      <c r="E5" s="128"/>
      <c r="F5" s="129"/>
      <c r="G5" s="25"/>
    </row>
    <row r="6" ht="37.65" customHeight="1" spans="1:7">
      <c r="A6" s="124" t="s">
        <v>39</v>
      </c>
      <c r="B6" s="125" t="s">
        <v>40</v>
      </c>
      <c r="C6" s="126"/>
      <c r="D6" s="130"/>
      <c r="E6" s="128"/>
      <c r="F6" s="129"/>
      <c r="G6" s="25"/>
    </row>
    <row r="7" ht="27" spans="1:8">
      <c r="A7" s="124" t="s">
        <v>41</v>
      </c>
      <c r="B7" s="125" t="s">
        <v>42</v>
      </c>
      <c r="C7" s="126" t="s">
        <v>43</v>
      </c>
      <c r="D7" s="130">
        <v>1</v>
      </c>
      <c r="E7" s="72"/>
      <c r="F7" s="72"/>
      <c r="G7" s="25" t="s">
        <v>44</v>
      </c>
      <c r="H7" s="119"/>
    </row>
    <row r="8" ht="40.5" spans="1:8">
      <c r="A8" s="124" t="s">
        <v>45</v>
      </c>
      <c r="B8" s="125" t="s">
        <v>46</v>
      </c>
      <c r="C8" s="126" t="s">
        <v>43</v>
      </c>
      <c r="D8" s="130">
        <v>1</v>
      </c>
      <c r="E8" s="72"/>
      <c r="F8" s="72"/>
      <c r="G8" s="25" t="s">
        <v>47</v>
      </c>
      <c r="H8" s="119"/>
    </row>
    <row r="9" ht="27" spans="1:8">
      <c r="A9" s="19" t="s">
        <v>48</v>
      </c>
      <c r="B9" s="125" t="s">
        <v>49</v>
      </c>
      <c r="C9" s="126" t="s">
        <v>43</v>
      </c>
      <c r="D9" s="130">
        <v>1</v>
      </c>
      <c r="E9" s="72"/>
      <c r="F9" s="72"/>
      <c r="G9" s="25" t="s">
        <v>50</v>
      </c>
      <c r="H9" s="119"/>
    </row>
    <row r="10" ht="25.65" customHeight="1" spans="1:8">
      <c r="A10" s="124" t="s">
        <v>51</v>
      </c>
      <c r="B10" s="125" t="s">
        <v>52</v>
      </c>
      <c r="C10" s="131" t="s">
        <v>53</v>
      </c>
      <c r="D10" s="127"/>
      <c r="E10" s="72"/>
      <c r="F10" s="83"/>
      <c r="G10" s="132"/>
      <c r="H10" s="119"/>
    </row>
    <row r="11" ht="54" spans="1:8">
      <c r="A11" s="124" t="s">
        <v>54</v>
      </c>
      <c r="B11" s="125" t="s">
        <v>55</v>
      </c>
      <c r="C11" s="126" t="s">
        <v>43</v>
      </c>
      <c r="D11" s="127">
        <v>1</v>
      </c>
      <c r="E11" s="133"/>
      <c r="F11" s="72"/>
      <c r="G11" s="25" t="s">
        <v>56</v>
      </c>
      <c r="H11" s="119"/>
    </row>
    <row r="12" ht="40.5" spans="1:8">
      <c r="A12" s="124" t="s">
        <v>57</v>
      </c>
      <c r="B12" s="125" t="s">
        <v>58</v>
      </c>
      <c r="C12" s="126" t="s">
        <v>43</v>
      </c>
      <c r="D12" s="127">
        <v>1</v>
      </c>
      <c r="E12" s="133"/>
      <c r="F12" s="72"/>
      <c r="G12" s="25" t="s">
        <v>59</v>
      </c>
      <c r="H12" s="119"/>
    </row>
    <row r="13" ht="40.5" spans="1:8">
      <c r="A13" s="124" t="s">
        <v>60</v>
      </c>
      <c r="B13" s="125" t="s">
        <v>61</v>
      </c>
      <c r="C13" s="126" t="s">
        <v>43</v>
      </c>
      <c r="D13" s="127">
        <v>1</v>
      </c>
      <c r="E13" s="72"/>
      <c r="F13" s="72"/>
      <c r="G13" s="25" t="s">
        <v>62</v>
      </c>
      <c r="H13" s="119"/>
    </row>
    <row r="14" ht="25.65" customHeight="1" spans="1:8">
      <c r="A14" s="124" t="s">
        <v>63</v>
      </c>
      <c r="B14" s="125" t="s">
        <v>64</v>
      </c>
      <c r="C14" s="131" t="s">
        <v>53</v>
      </c>
      <c r="D14" s="127"/>
      <c r="E14" s="72"/>
      <c r="F14" s="72"/>
      <c r="G14" s="25"/>
      <c r="H14" s="119"/>
    </row>
    <row r="15" s="116" customFormat="1" ht="54" spans="1:8">
      <c r="A15" s="124" t="s">
        <v>65</v>
      </c>
      <c r="B15" s="125" t="s">
        <v>66</v>
      </c>
      <c r="C15" s="126" t="s">
        <v>43</v>
      </c>
      <c r="D15" s="134">
        <v>1</v>
      </c>
      <c r="E15" s="135"/>
      <c r="F15" s="72"/>
      <c r="G15" s="25" t="s">
        <v>67</v>
      </c>
      <c r="H15" s="136"/>
    </row>
    <row r="16" s="117" customFormat="1" ht="148.5" spans="1:8">
      <c r="A16" s="124" t="s">
        <v>68</v>
      </c>
      <c r="B16" s="125" t="s">
        <v>69</v>
      </c>
      <c r="C16" s="126" t="s">
        <v>43</v>
      </c>
      <c r="D16" s="134">
        <v>1</v>
      </c>
      <c r="E16" s="137"/>
      <c r="F16" s="72"/>
      <c r="G16" s="25" t="s">
        <v>70</v>
      </c>
      <c r="H16" s="138"/>
    </row>
    <row r="17" ht="54" spans="1:7">
      <c r="A17" s="124" t="s">
        <v>71</v>
      </c>
      <c r="B17" s="125" t="s">
        <v>72</v>
      </c>
      <c r="C17" s="126" t="s">
        <v>43</v>
      </c>
      <c r="D17" s="127">
        <v>1</v>
      </c>
      <c r="E17" s="135"/>
      <c r="F17" s="72"/>
      <c r="G17" s="25" t="s">
        <v>73</v>
      </c>
    </row>
    <row r="18" ht="40.5" spans="1:7">
      <c r="A18" s="124" t="s">
        <v>74</v>
      </c>
      <c r="B18" s="125" t="s">
        <v>75</v>
      </c>
      <c r="C18" s="126" t="s">
        <v>43</v>
      </c>
      <c r="D18" s="127">
        <v>1</v>
      </c>
      <c r="E18" s="135"/>
      <c r="F18" s="72"/>
      <c r="G18" s="25" t="s">
        <v>76</v>
      </c>
    </row>
    <row r="19" ht="54" spans="1:7">
      <c r="A19" s="124" t="s">
        <v>77</v>
      </c>
      <c r="B19" s="125" t="s">
        <v>78</v>
      </c>
      <c r="C19" s="126" t="s">
        <v>43</v>
      </c>
      <c r="D19" s="127">
        <v>1</v>
      </c>
      <c r="E19" s="135"/>
      <c r="F19" s="72"/>
      <c r="G19" s="25" t="s">
        <v>79</v>
      </c>
    </row>
    <row r="20" ht="25.65" customHeight="1" spans="1:7">
      <c r="A20" s="124" t="s">
        <v>80</v>
      </c>
      <c r="B20" s="125" t="s">
        <v>81</v>
      </c>
      <c r="C20" s="131" t="s">
        <v>53</v>
      </c>
      <c r="D20" s="127"/>
      <c r="E20" s="72"/>
      <c r="F20" s="72"/>
      <c r="G20" s="25"/>
    </row>
    <row r="21" ht="148.5" spans="1:8">
      <c r="A21" s="124" t="s">
        <v>82</v>
      </c>
      <c r="B21" s="125" t="s">
        <v>81</v>
      </c>
      <c r="C21" s="126" t="s">
        <v>43</v>
      </c>
      <c r="D21" s="127">
        <v>1</v>
      </c>
      <c r="E21" s="135"/>
      <c r="F21" s="72"/>
      <c r="G21" s="25" t="s">
        <v>83</v>
      </c>
      <c r="H21" s="119"/>
    </row>
    <row r="22" ht="25" customHeight="1" spans="1:7">
      <c r="A22" s="124"/>
      <c r="B22" s="125"/>
      <c r="C22" s="126"/>
      <c r="D22" s="127"/>
      <c r="E22" s="135"/>
      <c r="F22" s="72"/>
      <c r="G22" s="25"/>
    </row>
    <row r="23" ht="25" customHeight="1" spans="1:7">
      <c r="A23" s="124"/>
      <c r="B23" s="125"/>
      <c r="C23" s="126"/>
      <c r="D23" s="127"/>
      <c r="E23" s="135"/>
      <c r="F23" s="72"/>
      <c r="G23" s="25"/>
    </row>
    <row r="24" ht="25" customHeight="1" spans="1:7">
      <c r="A24" s="124"/>
      <c r="B24" s="125"/>
      <c r="C24" s="126"/>
      <c r="D24" s="127"/>
      <c r="E24" s="135"/>
      <c r="F24" s="72"/>
      <c r="G24" s="25"/>
    </row>
    <row r="25" ht="25" customHeight="1" spans="1:7">
      <c r="A25" s="124"/>
      <c r="B25" s="125"/>
      <c r="C25" s="126"/>
      <c r="D25" s="127"/>
      <c r="E25" s="135"/>
      <c r="F25" s="72"/>
      <c r="G25" s="25"/>
    </row>
    <row r="26" ht="25" customHeight="1" spans="1:7">
      <c r="A26" s="124"/>
      <c r="B26" s="125"/>
      <c r="C26" s="126"/>
      <c r="D26" s="127"/>
      <c r="E26" s="135"/>
      <c r="F26" s="72"/>
      <c r="G26" s="25"/>
    </row>
    <row r="27" ht="25" customHeight="1" spans="1:7">
      <c r="A27" s="124"/>
      <c r="B27" s="125"/>
      <c r="C27" s="126"/>
      <c r="D27" s="127"/>
      <c r="E27" s="135"/>
      <c r="F27" s="72"/>
      <c r="G27" s="25"/>
    </row>
    <row r="28" ht="25" customHeight="1" spans="1:7">
      <c r="A28" s="124"/>
      <c r="B28" s="125"/>
      <c r="C28" s="126"/>
      <c r="D28" s="127"/>
      <c r="E28" s="135"/>
      <c r="F28" s="72"/>
      <c r="G28" s="25"/>
    </row>
    <row r="29" ht="25" customHeight="1" spans="1:7">
      <c r="A29" s="124"/>
      <c r="B29" s="125"/>
      <c r="C29" s="126"/>
      <c r="D29" s="127"/>
      <c r="E29" s="135"/>
      <c r="F29" s="72"/>
      <c r="G29" s="25"/>
    </row>
    <row r="30" ht="25" customHeight="1" spans="1:7">
      <c r="A30" s="139" t="s">
        <v>84</v>
      </c>
      <c r="B30" s="140"/>
      <c r="C30" s="141"/>
      <c r="D30" s="141"/>
      <c r="E30" s="142"/>
      <c r="F30" s="143"/>
      <c r="G30" s="144"/>
    </row>
  </sheetData>
  <sheetProtection selectLockedCells="1"/>
  <protectedRanges>
    <protectedRange sqref="E10:E21" name="区域1_3"/>
  </protectedRanges>
  <mergeCells count="4">
    <mergeCell ref="A1:G1"/>
    <mergeCell ref="A2:G2"/>
    <mergeCell ref="A3:G3"/>
    <mergeCell ref="A30:B30"/>
  </mergeCells>
  <printOptions horizontalCentered="1"/>
  <pageMargins left="0.393055555555556" right="0" top="0.869444444444444" bottom="0.979861111111111" header="0.511805555555556" footer="0.511805555555556"/>
  <pageSetup paperSize="9" orientation="portrait" horizontalDpi="600" verticalDpi="300"/>
  <headerFooter alignWithMargins="0"/>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view="pageBreakPreview" zoomScaleNormal="100" workbookViewId="0">
      <selection activeCell="E7" sqref="E7"/>
    </sheetView>
  </sheetViews>
  <sheetFormatPr defaultColWidth="8.7" defaultRowHeight="15.75" outlineLevelCol="7"/>
  <cols>
    <col min="1" max="1" width="6.90833333333333" style="88" customWidth="1"/>
    <col min="2" max="2" width="26.2083333333333" style="59" customWidth="1"/>
    <col min="3" max="3" width="5.69166666666667" style="59" customWidth="1"/>
    <col min="4" max="4" width="9.5" style="59" customWidth="1"/>
    <col min="5" max="5" width="10.1916666666667" style="89" customWidth="1"/>
    <col min="6" max="6" width="10.1916666666667" style="59" customWidth="1"/>
    <col min="7" max="7" width="23" style="59" customWidth="1"/>
    <col min="8" max="16384" width="8.7" style="59"/>
  </cols>
  <sheetData>
    <row r="1" ht="30.15" customHeight="1" spans="1:7">
      <c r="A1" s="90" t="s">
        <v>29</v>
      </c>
      <c r="B1" s="90"/>
      <c r="C1" s="90"/>
      <c r="D1" s="90"/>
      <c r="E1" s="91"/>
      <c r="F1" s="90"/>
      <c r="G1" s="90"/>
    </row>
    <row r="2" ht="31" customHeight="1" spans="1:7">
      <c r="A2" s="8" t="s">
        <v>467</v>
      </c>
      <c r="B2" s="8"/>
      <c r="C2" s="8"/>
      <c r="D2" s="8"/>
      <c r="E2" s="8"/>
      <c r="F2" s="8"/>
      <c r="G2" s="8"/>
    </row>
    <row r="3" ht="25.65" customHeight="1" spans="1:7">
      <c r="A3" s="92" t="s">
        <v>85</v>
      </c>
      <c r="B3" s="93"/>
      <c r="C3" s="93"/>
      <c r="D3" s="93"/>
      <c r="E3" s="94"/>
      <c r="F3" s="93"/>
      <c r="G3" s="95"/>
    </row>
    <row r="4" ht="37.65" customHeight="1" spans="1:7">
      <c r="A4" s="96" t="s">
        <v>31</v>
      </c>
      <c r="B4" s="17" t="s">
        <v>32</v>
      </c>
      <c r="C4" s="17" t="s">
        <v>33</v>
      </c>
      <c r="D4" s="17" t="s">
        <v>34</v>
      </c>
      <c r="E4" s="16" t="s">
        <v>35</v>
      </c>
      <c r="F4" s="17" t="s">
        <v>36</v>
      </c>
      <c r="G4" s="18" t="s">
        <v>37</v>
      </c>
    </row>
    <row r="5" ht="25.65" customHeight="1" spans="1:7">
      <c r="A5" s="97" t="s">
        <v>86</v>
      </c>
      <c r="B5" s="98" t="s">
        <v>87</v>
      </c>
      <c r="C5" s="99"/>
      <c r="D5" s="100"/>
      <c r="E5" s="101"/>
      <c r="F5" s="29"/>
      <c r="G5" s="102"/>
    </row>
    <row r="6" ht="25.65" customHeight="1" spans="1:7">
      <c r="A6" s="97" t="s">
        <v>88</v>
      </c>
      <c r="B6" s="103" t="s">
        <v>89</v>
      </c>
      <c r="C6" s="99"/>
      <c r="D6" s="100"/>
      <c r="E6" s="101"/>
      <c r="F6" s="29"/>
      <c r="G6" s="102"/>
    </row>
    <row r="7" ht="213.75" spans="1:8">
      <c r="A7" s="97" t="s">
        <v>41</v>
      </c>
      <c r="B7" s="98" t="s">
        <v>90</v>
      </c>
      <c r="C7" s="35" t="s">
        <v>91</v>
      </c>
      <c r="D7" s="104">
        <v>3380.88</v>
      </c>
      <c r="E7" s="28"/>
      <c r="F7" s="29"/>
      <c r="G7" s="105" t="s">
        <v>468</v>
      </c>
      <c r="H7" s="3"/>
    </row>
    <row r="8" ht="25" customHeight="1" spans="1:7">
      <c r="A8" s="106" t="s">
        <v>469</v>
      </c>
      <c r="B8" s="103" t="s">
        <v>470</v>
      </c>
      <c r="C8" s="107"/>
      <c r="D8" s="108"/>
      <c r="E8" s="109"/>
      <c r="F8" s="110"/>
      <c r="G8" s="111"/>
    </row>
    <row r="9" ht="81" spans="1:7">
      <c r="A9" s="97" t="s">
        <v>300</v>
      </c>
      <c r="B9" s="103" t="s">
        <v>471</v>
      </c>
      <c r="C9" s="107" t="s">
        <v>104</v>
      </c>
      <c r="D9" s="27">
        <v>381.9</v>
      </c>
      <c r="E9" s="28"/>
      <c r="F9" s="72"/>
      <c r="G9" s="73" t="s">
        <v>472</v>
      </c>
    </row>
    <row r="10" ht="26" customHeight="1" spans="1:7">
      <c r="A10" s="97" t="s">
        <v>93</v>
      </c>
      <c r="B10" s="103" t="s">
        <v>94</v>
      </c>
      <c r="C10" s="35"/>
      <c r="D10" s="104"/>
      <c r="E10" s="112"/>
      <c r="F10" s="29"/>
      <c r="G10" s="111"/>
    </row>
    <row r="11" ht="81" spans="1:7">
      <c r="A11" s="97" t="s">
        <v>41</v>
      </c>
      <c r="B11" s="98" t="s">
        <v>473</v>
      </c>
      <c r="C11" s="35" t="s">
        <v>98</v>
      </c>
      <c r="D11" s="28">
        <v>228</v>
      </c>
      <c r="E11" s="28"/>
      <c r="F11" s="72"/>
      <c r="G11" s="111" t="s">
        <v>474</v>
      </c>
    </row>
    <row r="12" ht="25.65" customHeight="1" spans="1:7">
      <c r="A12" s="97" t="s">
        <v>99</v>
      </c>
      <c r="B12" s="98" t="s">
        <v>100</v>
      </c>
      <c r="C12" s="99"/>
      <c r="D12" s="104"/>
      <c r="E12" s="28"/>
      <c r="F12" s="29"/>
      <c r="G12" s="102"/>
    </row>
    <row r="13" ht="25.65" customHeight="1" spans="1:7">
      <c r="A13" s="97" t="s">
        <v>101</v>
      </c>
      <c r="B13" s="103" t="s">
        <v>102</v>
      </c>
      <c r="C13" s="99"/>
      <c r="D13" s="104"/>
      <c r="E13" s="28"/>
      <c r="F13" s="29"/>
      <c r="G13" s="102"/>
    </row>
    <row r="14" ht="128.25" spans="1:8">
      <c r="A14" s="97" t="s">
        <v>41</v>
      </c>
      <c r="B14" s="98" t="s">
        <v>103</v>
      </c>
      <c r="C14" s="35" t="s">
        <v>104</v>
      </c>
      <c r="D14" s="104">
        <v>5578.45</v>
      </c>
      <c r="E14" s="28"/>
      <c r="F14" s="29"/>
      <c r="G14" s="105" t="s">
        <v>105</v>
      </c>
      <c r="H14" s="3"/>
    </row>
    <row r="15" ht="25.65" customHeight="1" spans="1:7">
      <c r="A15" s="97">
        <v>204</v>
      </c>
      <c r="B15" s="103" t="s">
        <v>106</v>
      </c>
      <c r="C15" s="99"/>
      <c r="D15" s="104"/>
      <c r="E15" s="28"/>
      <c r="F15" s="29"/>
      <c r="G15" s="102"/>
    </row>
    <row r="16" ht="25.65" customHeight="1" spans="1:7">
      <c r="A16" s="97" t="s">
        <v>107</v>
      </c>
      <c r="B16" s="103" t="s">
        <v>108</v>
      </c>
      <c r="C16" s="99"/>
      <c r="D16" s="104"/>
      <c r="E16" s="28"/>
      <c r="F16" s="29"/>
      <c r="G16" s="102"/>
    </row>
    <row r="17" ht="114" spans="1:8">
      <c r="A17" s="97" t="s">
        <v>41</v>
      </c>
      <c r="B17" s="98" t="s">
        <v>109</v>
      </c>
      <c r="C17" s="35" t="s">
        <v>104</v>
      </c>
      <c r="D17" s="104">
        <v>1498.49</v>
      </c>
      <c r="E17" s="28"/>
      <c r="F17" s="29"/>
      <c r="G17" s="105" t="s">
        <v>110</v>
      </c>
      <c r="H17" s="3"/>
    </row>
    <row r="18" ht="121.5" spans="1:7">
      <c r="A18" s="97" t="s">
        <v>48</v>
      </c>
      <c r="B18" s="98" t="s">
        <v>115</v>
      </c>
      <c r="C18" s="35" t="s">
        <v>104</v>
      </c>
      <c r="D18" s="104">
        <v>1928</v>
      </c>
      <c r="E18" s="28"/>
      <c r="F18" s="29"/>
      <c r="G18" s="111" t="s">
        <v>116</v>
      </c>
    </row>
    <row r="19" ht="108" spans="1:7">
      <c r="A19" s="97" t="s">
        <v>114</v>
      </c>
      <c r="B19" s="98" t="s">
        <v>121</v>
      </c>
      <c r="C19" s="35" t="s">
        <v>104</v>
      </c>
      <c r="D19" s="104">
        <v>964</v>
      </c>
      <c r="E19" s="28"/>
      <c r="F19" s="29"/>
      <c r="G19" s="111" t="s">
        <v>122</v>
      </c>
    </row>
    <row r="20" ht="25.65" customHeight="1" spans="1:7">
      <c r="A20" s="97" t="s">
        <v>163</v>
      </c>
      <c r="B20" s="103" t="s">
        <v>475</v>
      </c>
      <c r="C20" s="99"/>
      <c r="D20" s="104"/>
      <c r="E20" s="28"/>
      <c r="F20" s="29"/>
      <c r="G20" s="102"/>
    </row>
    <row r="21" ht="25.65" customHeight="1" spans="1:7">
      <c r="A21" s="97" t="s">
        <v>476</v>
      </c>
      <c r="B21" s="103" t="s">
        <v>477</v>
      </c>
      <c r="C21" s="99"/>
      <c r="D21" s="104"/>
      <c r="E21" s="28"/>
      <c r="F21" s="29"/>
      <c r="G21" s="102"/>
    </row>
    <row r="22" ht="199.5" spans="1:7">
      <c r="A22" s="97" t="s">
        <v>48</v>
      </c>
      <c r="B22" s="103" t="s">
        <v>478</v>
      </c>
      <c r="C22" s="35" t="s">
        <v>104</v>
      </c>
      <c r="D22" s="104">
        <v>210</v>
      </c>
      <c r="E22" s="28"/>
      <c r="F22" s="29"/>
      <c r="G22" s="105" t="s">
        <v>168</v>
      </c>
    </row>
    <row r="23" ht="25" customHeight="1" spans="1:7">
      <c r="A23" s="97">
        <v>208</v>
      </c>
      <c r="B23" s="103" t="s">
        <v>171</v>
      </c>
      <c r="C23" s="99"/>
      <c r="D23" s="104"/>
      <c r="E23" s="28"/>
      <c r="F23" s="29"/>
      <c r="G23" s="102"/>
    </row>
    <row r="24" ht="25" customHeight="1" spans="1:7">
      <c r="A24" s="97" t="s">
        <v>186</v>
      </c>
      <c r="B24" s="103" t="s">
        <v>187</v>
      </c>
      <c r="C24" s="99"/>
      <c r="D24" s="104"/>
      <c r="E24" s="28"/>
      <c r="F24" s="29"/>
      <c r="G24" s="102"/>
    </row>
    <row r="25" ht="71.25" spans="1:7">
      <c r="A25" s="106" t="s">
        <v>41</v>
      </c>
      <c r="B25" s="103" t="s">
        <v>188</v>
      </c>
      <c r="C25" s="35" t="s">
        <v>91</v>
      </c>
      <c r="D25" s="104">
        <v>909</v>
      </c>
      <c r="E25" s="28"/>
      <c r="F25" s="29"/>
      <c r="G25" s="105" t="s">
        <v>189</v>
      </c>
    </row>
    <row r="26" ht="25" customHeight="1" spans="1:7">
      <c r="A26" s="113" t="s">
        <v>190</v>
      </c>
      <c r="B26" s="113"/>
      <c r="C26" s="114"/>
      <c r="D26" s="71"/>
      <c r="E26" s="75"/>
      <c r="F26" s="86"/>
      <c r="G26" s="115"/>
    </row>
  </sheetData>
  <sheetProtection selectLockedCells="1"/>
  <autoFilter xmlns:etc="http://www.wps.cn/officeDocument/2017/etCustomData" ref="A1:H26" etc:filterBottomFollowUsedRange="0">
    <extLst/>
  </autoFilter>
  <mergeCells count="4">
    <mergeCell ref="A1:G1"/>
    <mergeCell ref="A2:G2"/>
    <mergeCell ref="A3:G3"/>
    <mergeCell ref="A26:B26"/>
  </mergeCells>
  <printOptions horizontalCentered="1"/>
  <pageMargins left="0.393055555555556" right="0" top="0.869444444444444" bottom="0.979861111111111" header="0.511805555555556" footer="0.511805555555556"/>
  <pageSetup paperSize="9" orientation="portrait" horizontalDpi="6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view="pageBreakPreview" zoomScaleNormal="100" workbookViewId="0">
      <selection activeCell="D7" sqref="D7"/>
    </sheetView>
  </sheetViews>
  <sheetFormatPr defaultColWidth="8.7" defaultRowHeight="15.75" outlineLevelCol="7"/>
  <cols>
    <col min="1" max="1" width="6.90833333333333" style="59" customWidth="1"/>
    <col min="2" max="2" width="25.5" style="59" customWidth="1"/>
    <col min="3" max="3" width="5.69166666666667" style="59" customWidth="1"/>
    <col min="4" max="4" width="10.375" style="59" customWidth="1"/>
    <col min="5" max="5" width="10.1916666666667" style="60" customWidth="1"/>
    <col min="6" max="6" width="10.1916666666667" style="59" customWidth="1"/>
    <col min="7" max="7" width="23.0083333333333" style="59" customWidth="1"/>
    <col min="8" max="16384" width="8.7" style="59"/>
  </cols>
  <sheetData>
    <row r="1" ht="30.15" customHeight="1" spans="1:7">
      <c r="A1" s="61" t="s">
        <v>29</v>
      </c>
      <c r="B1" s="61"/>
      <c r="C1" s="61"/>
      <c r="D1" s="61"/>
      <c r="E1" s="62"/>
      <c r="F1" s="61"/>
      <c r="G1" s="61"/>
    </row>
    <row r="2" ht="33" customHeight="1" spans="1:7">
      <c r="A2" s="8" t="s">
        <v>467</v>
      </c>
      <c r="B2" s="8"/>
      <c r="C2" s="8"/>
      <c r="D2" s="8"/>
      <c r="E2" s="8"/>
      <c r="F2" s="8"/>
      <c r="G2" s="8"/>
    </row>
    <row r="3" ht="25.65" customHeight="1" spans="1:7">
      <c r="A3" s="9" t="s">
        <v>191</v>
      </c>
      <c r="B3" s="10"/>
      <c r="C3" s="10"/>
      <c r="D3" s="10"/>
      <c r="E3" s="63"/>
      <c r="F3" s="10"/>
      <c r="G3" s="12"/>
    </row>
    <row r="4" ht="37.65" customHeight="1" spans="1:7">
      <c r="A4" s="13" t="s">
        <v>31</v>
      </c>
      <c r="B4" s="14" t="s">
        <v>32</v>
      </c>
      <c r="C4" s="14" t="s">
        <v>33</v>
      </c>
      <c r="D4" s="15" t="s">
        <v>34</v>
      </c>
      <c r="E4" s="64" t="s">
        <v>35</v>
      </c>
      <c r="F4" s="17" t="s">
        <v>36</v>
      </c>
      <c r="G4" s="18" t="s">
        <v>37</v>
      </c>
    </row>
    <row r="5" ht="25" customHeight="1" spans="1:7">
      <c r="A5" s="65">
        <v>304</v>
      </c>
      <c r="B5" s="20" t="s">
        <v>192</v>
      </c>
      <c r="C5" s="21"/>
      <c r="D5" s="66"/>
      <c r="E5" s="67"/>
      <c r="F5" s="68"/>
      <c r="G5" s="69"/>
    </row>
    <row r="6" ht="25" customHeight="1" spans="1:7">
      <c r="A6" s="70" t="s">
        <v>193</v>
      </c>
      <c r="B6" s="26" t="s">
        <v>194</v>
      </c>
      <c r="C6" s="14"/>
      <c r="D6" s="15"/>
      <c r="E6" s="64"/>
      <c r="F6" s="17"/>
      <c r="G6" s="18"/>
    </row>
    <row r="7" ht="108" spans="1:7">
      <c r="A7" s="65" t="s">
        <v>41</v>
      </c>
      <c r="B7" s="20" t="s">
        <v>195</v>
      </c>
      <c r="C7" s="21" t="s">
        <v>91</v>
      </c>
      <c r="D7" s="71">
        <v>3128.32</v>
      </c>
      <c r="E7" s="28"/>
      <c r="F7" s="72"/>
      <c r="G7" s="73" t="s">
        <v>196</v>
      </c>
    </row>
    <row r="8" ht="108" spans="1:7">
      <c r="A8" s="74" t="s">
        <v>45</v>
      </c>
      <c r="B8" s="20" t="s">
        <v>195</v>
      </c>
      <c r="C8" s="21" t="s">
        <v>91</v>
      </c>
      <c r="D8" s="75">
        <v>2605.01</v>
      </c>
      <c r="E8" s="28"/>
      <c r="F8" s="72"/>
      <c r="G8" s="73" t="s">
        <v>196</v>
      </c>
    </row>
    <row r="9" ht="25" customHeight="1" spans="1:7">
      <c r="A9" s="70" t="s">
        <v>479</v>
      </c>
      <c r="B9" s="26" t="s">
        <v>198</v>
      </c>
      <c r="C9" s="14"/>
      <c r="D9" s="76"/>
      <c r="E9" s="28"/>
      <c r="F9" s="28"/>
      <c r="G9" s="18"/>
    </row>
    <row r="10" ht="108" spans="1:7">
      <c r="A10" s="65" t="s">
        <v>41</v>
      </c>
      <c r="B10" s="20" t="s">
        <v>195</v>
      </c>
      <c r="C10" s="21" t="s">
        <v>91</v>
      </c>
      <c r="D10" s="75">
        <v>3209.18</v>
      </c>
      <c r="E10" s="28"/>
      <c r="F10" s="72"/>
      <c r="G10" s="73" t="s">
        <v>196</v>
      </c>
    </row>
    <row r="11" ht="25" customHeight="1" spans="1:7">
      <c r="A11" s="65" t="s">
        <v>480</v>
      </c>
      <c r="B11" s="20" t="s">
        <v>207</v>
      </c>
      <c r="C11" s="21"/>
      <c r="D11" s="71"/>
      <c r="E11" s="28"/>
      <c r="F11" s="28"/>
      <c r="G11" s="69"/>
    </row>
    <row r="12" ht="108" spans="1:7">
      <c r="A12" s="77" t="s">
        <v>208</v>
      </c>
      <c r="B12" s="78" t="s">
        <v>209</v>
      </c>
      <c r="C12" s="21" t="s">
        <v>91</v>
      </c>
      <c r="D12" s="27">
        <v>2624.03</v>
      </c>
      <c r="E12" s="28"/>
      <c r="F12" s="72"/>
      <c r="G12" s="73" t="s">
        <v>210</v>
      </c>
    </row>
    <row r="13" ht="108" spans="1:7">
      <c r="A13" s="19" t="s">
        <v>211</v>
      </c>
      <c r="B13" s="36" t="s">
        <v>212</v>
      </c>
      <c r="C13" s="21" t="s">
        <v>91</v>
      </c>
      <c r="D13" s="27">
        <v>2658.67</v>
      </c>
      <c r="E13" s="28"/>
      <c r="F13" s="72"/>
      <c r="G13" s="73" t="s">
        <v>210</v>
      </c>
    </row>
    <row r="14" ht="25" customHeight="1" spans="1:7">
      <c r="A14" s="65" t="s">
        <v>481</v>
      </c>
      <c r="B14" s="20" t="s">
        <v>213</v>
      </c>
      <c r="C14" s="21"/>
      <c r="D14" s="71"/>
      <c r="E14" s="28"/>
      <c r="F14" s="28"/>
      <c r="G14" s="69"/>
    </row>
    <row r="15" ht="37.65" customHeight="1" spans="1:7">
      <c r="A15" s="65" t="s">
        <v>214</v>
      </c>
      <c r="B15" s="20" t="s">
        <v>215</v>
      </c>
      <c r="C15" s="21"/>
      <c r="D15" s="71"/>
      <c r="E15" s="28"/>
      <c r="F15" s="28"/>
      <c r="G15" s="69"/>
    </row>
    <row r="16" ht="108" spans="1:7">
      <c r="A16" s="19" t="s">
        <v>41</v>
      </c>
      <c r="B16" s="79" t="s">
        <v>216</v>
      </c>
      <c r="C16" s="21" t="s">
        <v>91</v>
      </c>
      <c r="D16" s="27">
        <v>3438.87</v>
      </c>
      <c r="E16" s="28"/>
      <c r="F16" s="72"/>
      <c r="G16" s="73" t="s">
        <v>217</v>
      </c>
    </row>
    <row r="17" ht="25" customHeight="1" spans="1:7">
      <c r="A17" s="65" t="s">
        <v>218</v>
      </c>
      <c r="B17" s="20" t="s">
        <v>219</v>
      </c>
      <c r="C17" s="21"/>
      <c r="D17" s="71"/>
      <c r="E17" s="28"/>
      <c r="F17" s="28"/>
      <c r="G17" s="69"/>
    </row>
    <row r="18" ht="94.5" spans="1:7">
      <c r="A18" s="19" t="s">
        <v>220</v>
      </c>
      <c r="B18" s="26" t="s">
        <v>221</v>
      </c>
      <c r="C18" s="21" t="s">
        <v>91</v>
      </c>
      <c r="D18" s="27">
        <v>2624.03</v>
      </c>
      <c r="E18" s="28"/>
      <c r="F18" s="72"/>
      <c r="G18" s="73" t="s">
        <v>222</v>
      </c>
    </row>
    <row r="19" ht="25" customHeight="1" spans="1:7">
      <c r="A19" s="65" t="s">
        <v>482</v>
      </c>
      <c r="B19" s="20" t="s">
        <v>223</v>
      </c>
      <c r="C19" s="21"/>
      <c r="D19" s="71"/>
      <c r="E19" s="28"/>
      <c r="F19" s="28"/>
      <c r="G19" s="69"/>
    </row>
    <row r="20" s="46" customFormat="1" ht="37.65" customHeight="1" spans="1:7">
      <c r="A20" s="65" t="s">
        <v>224</v>
      </c>
      <c r="B20" s="20" t="s">
        <v>225</v>
      </c>
      <c r="C20" s="21"/>
      <c r="D20" s="71"/>
      <c r="E20" s="28"/>
      <c r="F20" s="28"/>
      <c r="G20" s="69"/>
    </row>
    <row r="21" s="46" customFormat="1" ht="108" spans="1:7">
      <c r="A21" s="19" t="s">
        <v>41</v>
      </c>
      <c r="B21" s="26" t="s">
        <v>483</v>
      </c>
      <c r="C21" s="21" t="s">
        <v>91</v>
      </c>
      <c r="D21" s="27">
        <v>3633.92</v>
      </c>
      <c r="E21" s="28"/>
      <c r="F21" s="72"/>
      <c r="G21" s="73" t="s">
        <v>217</v>
      </c>
    </row>
    <row r="22" s="46" customFormat="1" ht="31" customHeight="1" spans="1:7">
      <c r="A22" s="258" t="s">
        <v>238</v>
      </c>
      <c r="B22" s="20" t="s">
        <v>239</v>
      </c>
      <c r="C22" s="21"/>
      <c r="D22" s="80"/>
      <c r="E22" s="28"/>
      <c r="F22" s="29"/>
      <c r="G22" s="69"/>
    </row>
    <row r="23" s="46" customFormat="1" ht="135" spans="1:8">
      <c r="A23" s="19" t="s">
        <v>243</v>
      </c>
      <c r="B23" s="26" t="s">
        <v>484</v>
      </c>
      <c r="C23" s="35" t="s">
        <v>98</v>
      </c>
      <c r="D23" s="27">
        <v>387.1</v>
      </c>
      <c r="E23" s="28"/>
      <c r="F23" s="72"/>
      <c r="G23" s="73" t="s">
        <v>248</v>
      </c>
      <c r="H23" s="1"/>
    </row>
    <row r="24" s="46" customFormat="1" ht="25" customHeight="1" spans="1:7">
      <c r="A24" s="258" t="s">
        <v>249</v>
      </c>
      <c r="B24" s="20" t="s">
        <v>250</v>
      </c>
      <c r="C24" s="21"/>
      <c r="D24" s="71"/>
      <c r="E24" s="28"/>
      <c r="F24" s="28"/>
      <c r="G24" s="69"/>
    </row>
    <row r="25" ht="81" spans="1:7">
      <c r="A25" s="81" t="s">
        <v>251</v>
      </c>
      <c r="B25" s="26" t="s">
        <v>258</v>
      </c>
      <c r="C25" s="35" t="s">
        <v>104</v>
      </c>
      <c r="D25" s="82">
        <v>61.94</v>
      </c>
      <c r="E25" s="28"/>
      <c r="F25" s="83"/>
      <c r="G25" s="36" t="s">
        <v>119</v>
      </c>
    </row>
    <row r="26" ht="94.5" spans="1:7">
      <c r="A26" s="81" t="s">
        <v>254</v>
      </c>
      <c r="B26" s="26" t="s">
        <v>260</v>
      </c>
      <c r="C26" s="35" t="s">
        <v>91</v>
      </c>
      <c r="D26" s="82">
        <v>2130.4</v>
      </c>
      <c r="E26" s="28"/>
      <c r="F26" s="83"/>
      <c r="G26" s="36" t="s">
        <v>144</v>
      </c>
    </row>
    <row r="27" ht="94.5" spans="1:7">
      <c r="A27" s="81" t="s">
        <v>257</v>
      </c>
      <c r="B27" s="26" t="s">
        <v>485</v>
      </c>
      <c r="C27" s="35" t="s">
        <v>98</v>
      </c>
      <c r="D27" s="82">
        <v>360</v>
      </c>
      <c r="E27" s="28"/>
      <c r="F27" s="83"/>
      <c r="G27" s="36" t="s">
        <v>144</v>
      </c>
    </row>
    <row r="28" ht="25" customHeight="1" spans="1:7">
      <c r="A28" s="30" t="s">
        <v>269</v>
      </c>
      <c r="B28" s="30"/>
      <c r="C28" s="26"/>
      <c r="D28" s="84"/>
      <c r="E28" s="85"/>
      <c r="F28" s="86"/>
      <c r="G28" s="87"/>
    </row>
  </sheetData>
  <sheetProtection selectLockedCells="1"/>
  <protectedRanges>
    <protectedRange sqref="E11:E18 E20:E21 E24" name="区域1"/>
    <protectedRange sqref="E12" name="区域1_3"/>
    <protectedRange sqref="E13" name="区域1_3_1"/>
    <protectedRange sqref="E18" name="区域1_4"/>
    <protectedRange sqref="E24" name="区域1_5_1"/>
    <protectedRange sqref="E23" name="区域1_5"/>
    <protectedRange sqref="E25" name="区域1_5_2"/>
  </protectedRanges>
  <autoFilter xmlns:etc="http://www.wps.cn/officeDocument/2017/etCustomData" ref="A1:H28" etc:filterBottomFollowUsedRange="0">
    <extLst/>
  </autoFilter>
  <mergeCells count="4">
    <mergeCell ref="A1:G1"/>
    <mergeCell ref="A2:G2"/>
    <mergeCell ref="A3:G3"/>
    <mergeCell ref="A28:B28"/>
  </mergeCells>
  <printOptions horizontalCentered="1"/>
  <pageMargins left="0.393055555555556" right="0" top="0.786805555555556" bottom="0.786805555555556" header="0.511805555555556" footer="0.511805555555556"/>
  <pageSetup paperSize="9" orientation="portrait" horizontalDpi="600" verticalDpi="300"/>
  <headerFooter alignWithMargins="0"/>
  <ignoredErrors>
    <ignoredError sqref="A24 A19 A17:C18 G17:G18 A14" numberStoredAsText="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14"/>
  <sheetViews>
    <sheetView view="pageBreakPreview" zoomScaleNormal="100" topLeftCell="A79" workbookViewId="0">
      <selection activeCell="D80" sqref="D79:D80"/>
    </sheetView>
  </sheetViews>
  <sheetFormatPr defaultColWidth="8.7" defaultRowHeight="14.25"/>
  <cols>
    <col min="1" max="1" width="6.90833333333333" style="3" customWidth="1"/>
    <col min="2" max="2" width="26.2083333333333" style="3" customWidth="1"/>
    <col min="3" max="3" width="5.69166666666667" style="3" customWidth="1"/>
    <col min="4" max="4" width="10.2" style="4" customWidth="1"/>
    <col min="5" max="5" width="9.50833333333333" style="5" customWidth="1"/>
    <col min="6" max="6" width="10.1916666666667" style="3" customWidth="1"/>
    <col min="7" max="7" width="23.0083333333333" style="3" customWidth="1"/>
    <col min="8" max="10" width="8.7" style="3"/>
    <col min="11" max="11" width="12.75" style="3" customWidth="1"/>
    <col min="12" max="12" width="8.7" style="3"/>
    <col min="13" max="13" width="11.75" style="3" customWidth="1"/>
    <col min="14" max="16384" width="8.7" style="3"/>
  </cols>
  <sheetData>
    <row r="1" ht="30.15" customHeight="1" spans="1:7">
      <c r="A1" s="6" t="s">
        <v>29</v>
      </c>
      <c r="B1" s="6"/>
      <c r="C1" s="6"/>
      <c r="D1" s="6"/>
      <c r="E1" s="7"/>
      <c r="F1" s="6"/>
      <c r="G1" s="6"/>
    </row>
    <row r="2" ht="36" customHeight="1" spans="1:7">
      <c r="A2" s="8" t="s">
        <v>467</v>
      </c>
      <c r="B2" s="8"/>
      <c r="C2" s="8"/>
      <c r="D2" s="8"/>
      <c r="E2" s="8"/>
      <c r="F2" s="8"/>
      <c r="G2" s="8"/>
    </row>
    <row r="3" ht="25.65" customHeight="1" spans="1:7">
      <c r="A3" s="9" t="s">
        <v>281</v>
      </c>
      <c r="B3" s="10"/>
      <c r="C3" s="10"/>
      <c r="D3" s="10"/>
      <c r="E3" s="11"/>
      <c r="F3" s="10"/>
      <c r="G3" s="12"/>
    </row>
    <row r="4" ht="37.65" customHeight="1" spans="1:7">
      <c r="A4" s="13" t="s">
        <v>31</v>
      </c>
      <c r="B4" s="14" t="s">
        <v>32</v>
      </c>
      <c r="C4" s="14" t="s">
        <v>33</v>
      </c>
      <c r="D4" s="15" t="s">
        <v>34</v>
      </c>
      <c r="E4" s="16" t="s">
        <v>35</v>
      </c>
      <c r="F4" s="17" t="s">
        <v>36</v>
      </c>
      <c r="G4" s="18" t="s">
        <v>37</v>
      </c>
    </row>
    <row r="5" s="1" customFormat="1" ht="36" customHeight="1" spans="1:7">
      <c r="A5" s="19" t="s">
        <v>282</v>
      </c>
      <c r="B5" s="20" t="s">
        <v>283</v>
      </c>
      <c r="C5" s="21"/>
      <c r="D5" s="22"/>
      <c r="E5" s="23"/>
      <c r="F5" s="24"/>
      <c r="G5" s="25"/>
    </row>
    <row r="6" s="1" customFormat="1" ht="36" customHeight="1" spans="1:7">
      <c r="A6" s="19" t="s">
        <v>284</v>
      </c>
      <c r="B6" s="20" t="s">
        <v>285</v>
      </c>
      <c r="C6" s="21"/>
      <c r="D6" s="22"/>
      <c r="E6" s="23"/>
      <c r="F6" s="24"/>
      <c r="G6" s="25"/>
    </row>
    <row r="7" s="1" customFormat="1" ht="36" customHeight="1" spans="1:7">
      <c r="A7" s="19" t="s">
        <v>41</v>
      </c>
      <c r="B7" s="20" t="s">
        <v>286</v>
      </c>
      <c r="C7" s="21"/>
      <c r="D7" s="22"/>
      <c r="E7" s="23"/>
      <c r="F7" s="24"/>
      <c r="G7" s="25"/>
    </row>
    <row r="8" s="1" customFormat="1" ht="270" spans="1:7">
      <c r="A8" s="19" t="s">
        <v>287</v>
      </c>
      <c r="B8" s="26" t="s">
        <v>486</v>
      </c>
      <c r="C8" s="21" t="s">
        <v>98</v>
      </c>
      <c r="D8" s="27">
        <v>228</v>
      </c>
      <c r="E8" s="28"/>
      <c r="F8" s="29"/>
      <c r="G8" s="25" t="s">
        <v>289</v>
      </c>
    </row>
    <row r="9" s="1" customFormat="1" ht="36" customHeight="1" spans="1:7">
      <c r="A9" s="19" t="s">
        <v>293</v>
      </c>
      <c r="B9" s="20" t="s">
        <v>294</v>
      </c>
      <c r="C9" s="21"/>
      <c r="D9" s="22"/>
      <c r="E9" s="23"/>
      <c r="F9" s="24"/>
      <c r="G9" s="25"/>
    </row>
    <row r="10" s="1" customFormat="1" ht="36" customHeight="1" spans="1:7">
      <c r="A10" s="19" t="s">
        <v>41</v>
      </c>
      <c r="B10" s="20" t="s">
        <v>295</v>
      </c>
      <c r="C10" s="21"/>
      <c r="D10" s="22"/>
      <c r="E10" s="23"/>
      <c r="F10" s="24"/>
      <c r="G10" s="25"/>
    </row>
    <row r="11" s="1" customFormat="1" ht="135" spans="1:7">
      <c r="A11" s="19" t="s">
        <v>287</v>
      </c>
      <c r="B11" s="26" t="s">
        <v>296</v>
      </c>
      <c r="C11" s="30" t="s">
        <v>98</v>
      </c>
      <c r="D11" s="27">
        <v>358.84</v>
      </c>
      <c r="E11" s="31"/>
      <c r="F11" s="24"/>
      <c r="G11" s="25" t="s">
        <v>297</v>
      </c>
    </row>
    <row r="12" s="1" customFormat="1" ht="36" customHeight="1" spans="1:7">
      <c r="A12" s="19" t="s">
        <v>306</v>
      </c>
      <c r="B12" s="20" t="s">
        <v>307</v>
      </c>
      <c r="C12" s="21"/>
      <c r="D12" s="32"/>
      <c r="E12" s="31"/>
      <c r="F12" s="33"/>
      <c r="G12" s="25"/>
    </row>
    <row r="13" s="1" customFormat="1" ht="36" customHeight="1" spans="1:7">
      <c r="A13" s="19" t="s">
        <v>308</v>
      </c>
      <c r="B13" s="20" t="s">
        <v>309</v>
      </c>
      <c r="C13" s="21"/>
      <c r="D13" s="32"/>
      <c r="E13" s="31"/>
      <c r="F13" s="33"/>
      <c r="G13" s="25"/>
    </row>
    <row r="14" s="1" customFormat="1" ht="135" spans="1:7">
      <c r="A14" s="19" t="s">
        <v>41</v>
      </c>
      <c r="B14" s="26" t="s">
        <v>487</v>
      </c>
      <c r="C14" s="30" t="s">
        <v>311</v>
      </c>
      <c r="D14" s="27">
        <v>1</v>
      </c>
      <c r="E14" s="28"/>
      <c r="F14" s="29"/>
      <c r="G14" s="25" t="s">
        <v>312</v>
      </c>
    </row>
    <row r="15" s="1" customFormat="1" ht="135" spans="1:7">
      <c r="A15" s="19" t="s">
        <v>45</v>
      </c>
      <c r="B15" s="26" t="s">
        <v>313</v>
      </c>
      <c r="C15" s="30" t="s">
        <v>311</v>
      </c>
      <c r="D15" s="27">
        <v>1</v>
      </c>
      <c r="E15" s="28"/>
      <c r="F15" s="29"/>
      <c r="G15" s="25" t="s">
        <v>312</v>
      </c>
    </row>
    <row r="16" s="1" customFormat="1" ht="162" spans="1:7">
      <c r="A16" s="19" t="s">
        <v>48</v>
      </c>
      <c r="B16" s="26" t="s">
        <v>488</v>
      </c>
      <c r="C16" s="30" t="s">
        <v>311</v>
      </c>
      <c r="D16" s="27">
        <v>1</v>
      </c>
      <c r="E16" s="31"/>
      <c r="F16" s="24"/>
      <c r="G16" s="25" t="s">
        <v>489</v>
      </c>
    </row>
    <row r="17" s="1" customFormat="1" ht="162" spans="1:8">
      <c r="A17" s="19" t="s">
        <v>114</v>
      </c>
      <c r="B17" s="26" t="s">
        <v>490</v>
      </c>
      <c r="C17" s="30" t="s">
        <v>311</v>
      </c>
      <c r="D17" s="27">
        <v>3</v>
      </c>
      <c r="E17" s="31"/>
      <c r="F17" s="24"/>
      <c r="G17" s="25" t="s">
        <v>489</v>
      </c>
      <c r="H17" s="34"/>
    </row>
    <row r="18" s="1" customFormat="1" ht="36" customHeight="1" spans="1:7">
      <c r="A18" s="19" t="s">
        <v>314</v>
      </c>
      <c r="B18" s="20" t="s">
        <v>315</v>
      </c>
      <c r="C18" s="21"/>
      <c r="D18" s="32"/>
      <c r="E18" s="31"/>
      <c r="F18" s="33"/>
      <c r="G18" s="25"/>
    </row>
    <row r="19" s="1" customFormat="1" ht="135" spans="1:7">
      <c r="A19" s="19" t="s">
        <v>41</v>
      </c>
      <c r="B19" s="26" t="s">
        <v>316</v>
      </c>
      <c r="C19" s="30" t="s">
        <v>311</v>
      </c>
      <c r="D19" s="27">
        <v>1</v>
      </c>
      <c r="E19" s="28"/>
      <c r="F19" s="29"/>
      <c r="G19" s="25" t="s">
        <v>312</v>
      </c>
    </row>
    <row r="20" s="1" customFormat="1" ht="54" spans="1:7">
      <c r="A20" s="19" t="s">
        <v>45</v>
      </c>
      <c r="B20" s="26" t="s">
        <v>317</v>
      </c>
      <c r="C20" s="30" t="s">
        <v>311</v>
      </c>
      <c r="D20" s="27">
        <v>1</v>
      </c>
      <c r="E20" s="28"/>
      <c r="F20" s="29"/>
      <c r="G20" s="25" t="s">
        <v>318</v>
      </c>
    </row>
    <row r="21" s="1" customFormat="1" ht="162" spans="1:7">
      <c r="A21" s="19" t="s">
        <v>48</v>
      </c>
      <c r="B21" s="26" t="s">
        <v>491</v>
      </c>
      <c r="C21" s="30" t="s">
        <v>311</v>
      </c>
      <c r="D21" s="27">
        <v>2</v>
      </c>
      <c r="E21" s="31"/>
      <c r="F21" s="24"/>
      <c r="G21" s="25" t="s">
        <v>489</v>
      </c>
    </row>
    <row r="22" s="1" customFormat="1" ht="36" customHeight="1" spans="1:7">
      <c r="A22" s="19" t="s">
        <v>319</v>
      </c>
      <c r="B22" s="20" t="s">
        <v>320</v>
      </c>
      <c r="C22" s="21"/>
      <c r="D22" s="32"/>
      <c r="E22" s="31"/>
      <c r="F22" s="24"/>
      <c r="G22" s="25"/>
    </row>
    <row r="23" s="1" customFormat="1" ht="67.5" spans="1:7">
      <c r="A23" s="19" t="s">
        <v>41</v>
      </c>
      <c r="B23" s="26" t="s">
        <v>321</v>
      </c>
      <c r="C23" s="35" t="s">
        <v>322</v>
      </c>
      <c r="D23" s="27">
        <v>6</v>
      </c>
      <c r="E23" s="31"/>
      <c r="F23" s="24"/>
      <c r="G23" s="25" t="s">
        <v>323</v>
      </c>
    </row>
    <row r="24" s="1" customFormat="1" ht="36" customHeight="1" spans="1:7">
      <c r="A24" s="19" t="s">
        <v>328</v>
      </c>
      <c r="B24" s="20" t="s">
        <v>329</v>
      </c>
      <c r="C24" s="21"/>
      <c r="D24" s="32"/>
      <c r="E24" s="31"/>
      <c r="F24" s="24"/>
      <c r="G24" s="25"/>
    </row>
    <row r="25" s="1" customFormat="1" ht="94.5" spans="1:7">
      <c r="A25" s="19" t="s">
        <v>41</v>
      </c>
      <c r="B25" s="36" t="s">
        <v>329</v>
      </c>
      <c r="C25" s="30" t="s">
        <v>322</v>
      </c>
      <c r="D25" s="27">
        <v>4</v>
      </c>
      <c r="E25" s="31"/>
      <c r="F25" s="24"/>
      <c r="G25" s="25" t="s">
        <v>330</v>
      </c>
    </row>
    <row r="26" s="1" customFormat="1" ht="36" customHeight="1" spans="1:7">
      <c r="A26" s="37">
        <v>605</v>
      </c>
      <c r="B26" s="20" t="s">
        <v>334</v>
      </c>
      <c r="C26" s="21"/>
      <c r="D26" s="32"/>
      <c r="E26" s="31"/>
      <c r="F26" s="24"/>
      <c r="G26" s="25"/>
    </row>
    <row r="27" s="1" customFormat="1" ht="36" customHeight="1" spans="1:7">
      <c r="A27" s="19" t="s">
        <v>335</v>
      </c>
      <c r="B27" s="20" t="s">
        <v>336</v>
      </c>
      <c r="C27" s="21"/>
      <c r="D27" s="32"/>
      <c r="E27" s="31"/>
      <c r="F27" s="24"/>
      <c r="G27" s="25"/>
    </row>
    <row r="28" s="1" customFormat="1" ht="94.5" spans="1:7">
      <c r="A28" s="19" t="s">
        <v>41</v>
      </c>
      <c r="B28" s="36" t="s">
        <v>337</v>
      </c>
      <c r="C28" s="30" t="s">
        <v>91</v>
      </c>
      <c r="D28" s="27">
        <v>511.03</v>
      </c>
      <c r="E28" s="31"/>
      <c r="F28" s="24"/>
      <c r="G28" s="25" t="s">
        <v>338</v>
      </c>
    </row>
    <row r="29" s="1" customFormat="1" ht="94.5" spans="1:7">
      <c r="A29" s="19" t="s">
        <v>45</v>
      </c>
      <c r="B29" s="36" t="s">
        <v>339</v>
      </c>
      <c r="C29" s="30" t="s">
        <v>91</v>
      </c>
      <c r="D29" s="27">
        <v>114.82</v>
      </c>
      <c r="E29" s="31"/>
      <c r="F29" s="24"/>
      <c r="G29" s="25" t="s">
        <v>338</v>
      </c>
    </row>
    <row r="30" s="1" customFormat="1" ht="36" customHeight="1" spans="1:7">
      <c r="A30" s="19" t="s">
        <v>340</v>
      </c>
      <c r="B30" s="20" t="s">
        <v>341</v>
      </c>
      <c r="C30" s="21"/>
      <c r="D30" s="32"/>
      <c r="E30" s="31"/>
      <c r="F30" s="33"/>
      <c r="G30" s="25"/>
    </row>
    <row r="31" s="1" customFormat="1" ht="36" customHeight="1" spans="1:7">
      <c r="A31" s="19" t="s">
        <v>45</v>
      </c>
      <c r="B31" s="20" t="s">
        <v>342</v>
      </c>
      <c r="C31" s="21"/>
      <c r="D31" s="32"/>
      <c r="E31" s="31"/>
      <c r="F31" s="33"/>
      <c r="G31" s="25"/>
    </row>
    <row r="32" s="1" customFormat="1" ht="81" spans="1:7">
      <c r="A32" s="19" t="s">
        <v>300</v>
      </c>
      <c r="B32" s="26" t="s">
        <v>343</v>
      </c>
      <c r="C32" s="30" t="s">
        <v>322</v>
      </c>
      <c r="D32" s="27">
        <v>8</v>
      </c>
      <c r="E32" s="31"/>
      <c r="F32" s="24"/>
      <c r="G32" s="25" t="s">
        <v>344</v>
      </c>
    </row>
    <row r="33" s="2" customFormat="1" ht="25" customHeight="1" spans="1:9">
      <c r="A33" s="19" t="s">
        <v>349</v>
      </c>
      <c r="B33" s="26" t="s">
        <v>350</v>
      </c>
      <c r="C33" s="14"/>
      <c r="D33" s="15"/>
      <c r="E33" s="38"/>
      <c r="F33" s="39"/>
      <c r="G33" s="18"/>
      <c r="H33" s="3"/>
      <c r="I33" s="3"/>
    </row>
    <row r="34" s="2" customFormat="1" ht="25" customHeight="1" outlineLevel="1" spans="1:9">
      <c r="A34" s="19" t="s">
        <v>351</v>
      </c>
      <c r="B34" s="26" t="s">
        <v>352</v>
      </c>
      <c r="C34" s="14"/>
      <c r="D34" s="40"/>
      <c r="E34" s="38"/>
      <c r="F34" s="39"/>
      <c r="G34" s="18"/>
      <c r="H34" s="3"/>
      <c r="I34" s="3"/>
    </row>
    <row r="35" s="2" customFormat="1" ht="283.5" outlineLevel="1" spans="1:15">
      <c r="A35" s="19" t="s">
        <v>41</v>
      </c>
      <c r="B35" s="26" t="s">
        <v>492</v>
      </c>
      <c r="C35" s="30" t="s">
        <v>311</v>
      </c>
      <c r="D35" s="27">
        <v>10</v>
      </c>
      <c r="E35" s="31"/>
      <c r="F35" s="24"/>
      <c r="G35" s="25" t="s">
        <v>354</v>
      </c>
      <c r="H35" s="41"/>
      <c r="I35" s="3"/>
      <c r="J35"/>
      <c r="M35" s="42"/>
      <c r="N35"/>
      <c r="O35" s="42"/>
    </row>
    <row r="36" s="2" customFormat="1" ht="148.5" outlineLevel="1" spans="1:9">
      <c r="A36" s="19" t="s">
        <v>45</v>
      </c>
      <c r="B36" s="26" t="s">
        <v>355</v>
      </c>
      <c r="C36" s="30" t="s">
        <v>311</v>
      </c>
      <c r="D36" s="27">
        <v>10</v>
      </c>
      <c r="E36" s="31"/>
      <c r="F36" s="24"/>
      <c r="G36" s="25" t="s">
        <v>356</v>
      </c>
      <c r="H36" s="3"/>
      <c r="I36" s="3"/>
    </row>
    <row r="37" s="2" customFormat="1" ht="25" customHeight="1" outlineLevel="1" spans="1:9">
      <c r="A37" s="19" t="s">
        <v>357</v>
      </c>
      <c r="B37" s="26" t="s">
        <v>365</v>
      </c>
      <c r="C37" s="30"/>
      <c r="D37" s="27"/>
      <c r="E37" s="31"/>
      <c r="F37" s="24"/>
      <c r="G37" s="25"/>
      <c r="H37" s="3"/>
      <c r="I37" s="3"/>
    </row>
    <row r="38" s="2" customFormat="1" ht="243" outlineLevel="1" spans="1:9">
      <c r="A38" s="19" t="s">
        <v>41</v>
      </c>
      <c r="B38" s="26" t="s">
        <v>366</v>
      </c>
      <c r="C38" s="30" t="s">
        <v>98</v>
      </c>
      <c r="D38" s="27">
        <v>425.38</v>
      </c>
      <c r="E38" s="31"/>
      <c r="F38" s="24"/>
      <c r="G38" s="25" t="s">
        <v>367</v>
      </c>
      <c r="H38" s="3"/>
      <c r="I38" s="3"/>
    </row>
    <row r="39" s="2" customFormat="1" ht="243" outlineLevel="1" spans="1:9">
      <c r="A39" s="19" t="s">
        <v>45</v>
      </c>
      <c r="B39" s="26" t="s">
        <v>368</v>
      </c>
      <c r="C39" s="30" t="s">
        <v>98</v>
      </c>
      <c r="D39" s="27">
        <v>25</v>
      </c>
      <c r="E39" s="31"/>
      <c r="F39" s="24"/>
      <c r="G39" s="25" t="s">
        <v>367</v>
      </c>
      <c r="H39" s="3"/>
      <c r="I39" s="3"/>
    </row>
    <row r="40" s="2" customFormat="1" ht="243" outlineLevel="1" spans="1:9">
      <c r="A40" s="19" t="s">
        <v>48</v>
      </c>
      <c r="B40" s="26" t="s">
        <v>369</v>
      </c>
      <c r="C40" s="30" t="s">
        <v>98</v>
      </c>
      <c r="D40" s="27">
        <v>170</v>
      </c>
      <c r="E40" s="31"/>
      <c r="F40" s="24"/>
      <c r="G40" s="25" t="s">
        <v>367</v>
      </c>
      <c r="H40" s="3"/>
      <c r="I40" s="3"/>
    </row>
    <row r="41" s="2" customFormat="1" ht="175.5" outlineLevel="1" spans="1:9">
      <c r="A41" s="19" t="s">
        <v>114</v>
      </c>
      <c r="B41" s="26" t="s">
        <v>370</v>
      </c>
      <c r="C41" s="30" t="s">
        <v>311</v>
      </c>
      <c r="D41" s="27">
        <v>10</v>
      </c>
      <c r="E41" s="31"/>
      <c r="F41" s="24"/>
      <c r="G41" s="25" t="s">
        <v>371</v>
      </c>
      <c r="H41" s="3"/>
      <c r="I41" s="3"/>
    </row>
    <row r="42" s="2" customFormat="1" ht="175.5" outlineLevel="1" spans="1:9">
      <c r="A42" s="19" t="s">
        <v>117</v>
      </c>
      <c r="B42" s="26" t="s">
        <v>372</v>
      </c>
      <c r="C42" s="30" t="s">
        <v>311</v>
      </c>
      <c r="D42" s="27">
        <v>30</v>
      </c>
      <c r="E42" s="31"/>
      <c r="F42" s="24"/>
      <c r="G42" s="25" t="s">
        <v>371</v>
      </c>
      <c r="H42" s="3"/>
      <c r="I42" s="3"/>
    </row>
    <row r="43" s="2" customFormat="1" ht="189" outlineLevel="1" spans="1:15">
      <c r="A43" s="19" t="s">
        <v>120</v>
      </c>
      <c r="B43" s="26" t="s">
        <v>376</v>
      </c>
      <c r="C43" s="30" t="s">
        <v>98</v>
      </c>
      <c r="D43" s="27">
        <v>441.65</v>
      </c>
      <c r="E43" s="31"/>
      <c r="F43" s="24"/>
      <c r="G43" s="25" t="s">
        <v>374</v>
      </c>
      <c r="H43" s="42"/>
      <c r="I43"/>
      <c r="J43" s="45"/>
      <c r="K43" s="42"/>
      <c r="L43" s="42"/>
      <c r="M43" s="42"/>
      <c r="N43"/>
      <c r="O43"/>
    </row>
    <row r="44" s="2" customFormat="1" ht="202.5" outlineLevel="1" spans="1:15">
      <c r="A44" s="19" t="s">
        <v>375</v>
      </c>
      <c r="B44" s="26" t="s">
        <v>493</v>
      </c>
      <c r="C44" s="30" t="s">
        <v>98</v>
      </c>
      <c r="D44" s="27">
        <v>182.98</v>
      </c>
      <c r="E44" s="31"/>
      <c r="F44" s="24"/>
      <c r="G44" s="25" t="s">
        <v>494</v>
      </c>
      <c r="H44" s="42"/>
      <c r="I44"/>
      <c r="J44" s="45"/>
      <c r="K44" s="42"/>
      <c r="L44" s="42"/>
      <c r="M44" s="42"/>
      <c r="N44"/>
      <c r="O44"/>
    </row>
    <row r="45" s="2" customFormat="1" ht="175.5" outlineLevel="1" spans="1:9">
      <c r="A45" s="19" t="s">
        <v>377</v>
      </c>
      <c r="B45" s="26" t="s">
        <v>384</v>
      </c>
      <c r="C45" s="30" t="s">
        <v>98</v>
      </c>
      <c r="D45" s="27">
        <v>30</v>
      </c>
      <c r="E45" s="31"/>
      <c r="F45" s="24"/>
      <c r="G45" s="25" t="s">
        <v>385</v>
      </c>
      <c r="H45" s="3"/>
      <c r="I45" s="3"/>
    </row>
    <row r="46" s="2" customFormat="1" ht="25" customHeight="1" outlineLevel="1" spans="1:9">
      <c r="A46" s="19" t="s">
        <v>364</v>
      </c>
      <c r="B46" s="26" t="s">
        <v>387</v>
      </c>
      <c r="C46" s="30"/>
      <c r="D46" s="27"/>
      <c r="E46" s="31"/>
      <c r="F46" s="24"/>
      <c r="G46" s="25"/>
      <c r="H46" s="3"/>
      <c r="I46" s="3"/>
    </row>
    <row r="47" s="2" customFormat="1" ht="162" outlineLevel="1" spans="1:9">
      <c r="A47" s="19" t="s">
        <v>41</v>
      </c>
      <c r="B47" s="26" t="s">
        <v>388</v>
      </c>
      <c r="C47" s="30" t="s">
        <v>389</v>
      </c>
      <c r="D47" s="27">
        <v>10</v>
      </c>
      <c r="E47" s="31"/>
      <c r="F47" s="24"/>
      <c r="G47" s="25" t="s">
        <v>390</v>
      </c>
      <c r="H47" s="3"/>
      <c r="I47" s="3"/>
    </row>
    <row r="48" s="2" customFormat="1" ht="148.5" outlineLevel="1" spans="1:9">
      <c r="A48" s="19" t="s">
        <v>45</v>
      </c>
      <c r="B48" s="26" t="s">
        <v>391</v>
      </c>
      <c r="C48" s="30" t="s">
        <v>389</v>
      </c>
      <c r="D48" s="27">
        <v>10</v>
      </c>
      <c r="E48" s="31"/>
      <c r="F48" s="24"/>
      <c r="G48" s="25" t="s">
        <v>392</v>
      </c>
      <c r="H48" s="3"/>
      <c r="I48" s="3"/>
    </row>
    <row r="49" s="2" customFormat="1" ht="162" outlineLevel="1" spans="1:9">
      <c r="A49" s="19" t="s">
        <v>48</v>
      </c>
      <c r="B49" s="26" t="s">
        <v>393</v>
      </c>
      <c r="C49" s="30" t="s">
        <v>389</v>
      </c>
      <c r="D49" s="27">
        <v>10</v>
      </c>
      <c r="E49" s="31"/>
      <c r="F49" s="24"/>
      <c r="G49" s="25" t="s">
        <v>398</v>
      </c>
      <c r="H49" s="3"/>
      <c r="I49" s="3"/>
    </row>
    <row r="50" s="2" customFormat="1" ht="25" customHeight="1" outlineLevel="1" spans="1:9">
      <c r="A50" s="19" t="s">
        <v>386</v>
      </c>
      <c r="B50" s="26" t="s">
        <v>400</v>
      </c>
      <c r="C50" s="30"/>
      <c r="D50" s="27"/>
      <c r="E50" s="31"/>
      <c r="F50" s="24"/>
      <c r="G50" s="25"/>
      <c r="H50" s="3"/>
      <c r="I50" s="3"/>
    </row>
    <row r="51" s="2" customFormat="1" ht="216" outlineLevel="1" spans="1:9">
      <c r="A51" s="19" t="s">
        <v>41</v>
      </c>
      <c r="B51" s="26" t="s">
        <v>401</v>
      </c>
      <c r="C51" s="30" t="s">
        <v>360</v>
      </c>
      <c r="D51" s="27">
        <v>12</v>
      </c>
      <c r="E51" s="31"/>
      <c r="F51" s="24"/>
      <c r="G51" s="25" t="s">
        <v>402</v>
      </c>
      <c r="H51" s="3"/>
      <c r="I51" s="3"/>
    </row>
    <row r="52" s="2" customFormat="1" ht="216" outlineLevel="1" spans="1:9">
      <c r="A52" s="19" t="s">
        <v>45</v>
      </c>
      <c r="B52" s="26" t="s">
        <v>403</v>
      </c>
      <c r="C52" s="30" t="s">
        <v>360</v>
      </c>
      <c r="D52" s="27">
        <v>7</v>
      </c>
      <c r="E52" s="31"/>
      <c r="F52" s="24"/>
      <c r="G52" s="25" t="s">
        <v>402</v>
      </c>
      <c r="H52" s="3"/>
      <c r="I52" s="3"/>
    </row>
    <row r="53" s="2" customFormat="1" ht="148.5" outlineLevel="1" spans="1:9">
      <c r="A53" s="19" t="s">
        <v>48</v>
      </c>
      <c r="B53" s="26" t="s">
        <v>404</v>
      </c>
      <c r="C53" s="30" t="s">
        <v>91</v>
      </c>
      <c r="D53" s="43">
        <v>20</v>
      </c>
      <c r="E53" s="31"/>
      <c r="F53" s="24"/>
      <c r="G53" s="25" t="s">
        <v>405</v>
      </c>
      <c r="H53" s="3"/>
      <c r="I53" s="3"/>
    </row>
    <row r="54" s="2" customFormat="1" ht="148.5" outlineLevel="1" spans="1:9">
      <c r="A54" s="19" t="s">
        <v>117</v>
      </c>
      <c r="B54" s="26" t="s">
        <v>406</v>
      </c>
      <c r="C54" s="30" t="s">
        <v>91</v>
      </c>
      <c r="D54" s="43">
        <v>20</v>
      </c>
      <c r="E54" s="31"/>
      <c r="F54" s="24"/>
      <c r="G54" s="25" t="s">
        <v>407</v>
      </c>
      <c r="H54" s="3"/>
      <c r="I54" s="3"/>
    </row>
    <row r="55" s="1" customFormat="1" ht="29" customHeight="1" spans="1:7">
      <c r="A55" s="19" t="s">
        <v>408</v>
      </c>
      <c r="B55" s="26" t="s">
        <v>495</v>
      </c>
      <c r="C55" s="30"/>
      <c r="D55" s="27"/>
      <c r="E55" s="31"/>
      <c r="F55" s="24"/>
      <c r="G55" s="25"/>
    </row>
    <row r="56" s="1" customFormat="1" ht="25" customHeight="1" outlineLevel="1" spans="1:7">
      <c r="A56" s="19" t="s">
        <v>410</v>
      </c>
      <c r="B56" s="26" t="s">
        <v>411</v>
      </c>
      <c r="C56" s="30"/>
      <c r="D56" s="27"/>
      <c r="E56" s="31"/>
      <c r="F56" s="24"/>
      <c r="G56" s="25"/>
    </row>
    <row r="57" s="1" customFormat="1" ht="283.5" outlineLevel="1" spans="1:16">
      <c r="A57" s="19" t="s">
        <v>41</v>
      </c>
      <c r="B57" s="26" t="s">
        <v>496</v>
      </c>
      <c r="C57" s="30" t="s">
        <v>311</v>
      </c>
      <c r="D57" s="27">
        <v>2</v>
      </c>
      <c r="E57" s="31"/>
      <c r="F57" s="24"/>
      <c r="G57" s="25" t="s">
        <v>413</v>
      </c>
      <c r="H57" s="44"/>
      <c r="I57" s="46"/>
      <c r="J57" s="47"/>
      <c r="K57" s="46"/>
      <c r="L57" s="48"/>
      <c r="M57" s="44"/>
      <c r="N57" s="44"/>
      <c r="O57" s="46"/>
      <c r="P57" s="46"/>
    </row>
    <row r="58" s="1" customFormat="1" ht="283.5" outlineLevel="1" spans="1:7">
      <c r="A58" s="19" t="s">
        <v>45</v>
      </c>
      <c r="B58" s="26" t="s">
        <v>412</v>
      </c>
      <c r="C58" s="30" t="s">
        <v>311</v>
      </c>
      <c r="D58" s="27">
        <v>2</v>
      </c>
      <c r="E58" s="31"/>
      <c r="F58" s="24"/>
      <c r="G58" s="25" t="s">
        <v>413</v>
      </c>
    </row>
    <row r="59" s="1" customFormat="1" ht="25" customHeight="1" outlineLevel="1" spans="1:7">
      <c r="A59" s="19" t="s">
        <v>414</v>
      </c>
      <c r="B59" s="26" t="s">
        <v>365</v>
      </c>
      <c r="C59" s="30"/>
      <c r="D59" s="27"/>
      <c r="E59" s="31"/>
      <c r="F59" s="24"/>
      <c r="G59" s="25"/>
    </row>
    <row r="60" s="1" customFormat="1" ht="135" outlineLevel="1" spans="1:7">
      <c r="A60" s="19" t="s">
        <v>41</v>
      </c>
      <c r="B60" s="26" t="s">
        <v>415</v>
      </c>
      <c r="C60" s="30" t="s">
        <v>98</v>
      </c>
      <c r="D60" s="27">
        <v>254.8</v>
      </c>
      <c r="E60" s="31"/>
      <c r="F60" s="24"/>
      <c r="G60" s="25" t="s">
        <v>416</v>
      </c>
    </row>
    <row r="61" s="1" customFormat="1" ht="135" outlineLevel="1" spans="1:7">
      <c r="A61" s="19" t="s">
        <v>45</v>
      </c>
      <c r="B61" s="26" t="s">
        <v>417</v>
      </c>
      <c r="C61" s="30" t="s">
        <v>98</v>
      </c>
      <c r="D61" s="27">
        <v>254.8</v>
      </c>
      <c r="E61" s="31"/>
      <c r="F61" s="24"/>
      <c r="G61" s="25" t="s">
        <v>416</v>
      </c>
    </row>
    <row r="62" s="1" customFormat="1" ht="243" outlineLevel="1" spans="1:7">
      <c r="A62" s="19" t="s">
        <v>48</v>
      </c>
      <c r="B62" s="26" t="s">
        <v>497</v>
      </c>
      <c r="C62" s="30" t="s">
        <v>98</v>
      </c>
      <c r="D62" s="27">
        <v>70</v>
      </c>
      <c r="E62" s="31"/>
      <c r="F62" s="24"/>
      <c r="G62" s="25" t="s">
        <v>367</v>
      </c>
    </row>
    <row r="63" s="1" customFormat="1" ht="243" outlineLevel="1" spans="1:7">
      <c r="A63" s="19" t="s">
        <v>114</v>
      </c>
      <c r="B63" s="26" t="s">
        <v>498</v>
      </c>
      <c r="C63" s="30" t="s">
        <v>98</v>
      </c>
      <c r="D63" s="27">
        <v>207</v>
      </c>
      <c r="E63" s="31"/>
      <c r="F63" s="24"/>
      <c r="G63" s="25" t="s">
        <v>367</v>
      </c>
    </row>
    <row r="64" s="1" customFormat="1" ht="243" outlineLevel="1" spans="1:7">
      <c r="A64" s="19" t="s">
        <v>117</v>
      </c>
      <c r="B64" s="26" t="s">
        <v>499</v>
      </c>
      <c r="C64" s="30" t="s">
        <v>98</v>
      </c>
      <c r="D64" s="27">
        <v>72</v>
      </c>
      <c r="E64" s="31"/>
      <c r="F64" s="24"/>
      <c r="G64" s="25" t="s">
        <v>367</v>
      </c>
    </row>
    <row r="65" s="1" customFormat="1" ht="243" outlineLevel="1" spans="1:7">
      <c r="A65" s="19" t="s">
        <v>120</v>
      </c>
      <c r="B65" s="26" t="s">
        <v>418</v>
      </c>
      <c r="C65" s="30" t="s">
        <v>98</v>
      </c>
      <c r="D65" s="27">
        <v>296</v>
      </c>
      <c r="E65" s="31"/>
      <c r="F65" s="24"/>
      <c r="G65" s="25" t="s">
        <v>367</v>
      </c>
    </row>
    <row r="66" s="1" customFormat="1" ht="175.5" outlineLevel="1" spans="1:7">
      <c r="A66" s="19" t="s">
        <v>375</v>
      </c>
      <c r="B66" s="26" t="s">
        <v>419</v>
      </c>
      <c r="C66" s="30" t="s">
        <v>98</v>
      </c>
      <c r="D66" s="27">
        <v>15</v>
      </c>
      <c r="E66" s="31"/>
      <c r="F66" s="24"/>
      <c r="G66" s="25" t="s">
        <v>385</v>
      </c>
    </row>
    <row r="67" s="1" customFormat="1" ht="25" customHeight="1" outlineLevel="1" spans="1:7">
      <c r="A67" s="19" t="s">
        <v>420</v>
      </c>
      <c r="B67" s="26" t="s">
        <v>387</v>
      </c>
      <c r="C67" s="30"/>
      <c r="D67" s="27"/>
      <c r="E67" s="31"/>
      <c r="F67" s="24"/>
      <c r="G67" s="25"/>
    </row>
    <row r="68" s="1" customFormat="1" ht="162" outlineLevel="1" spans="1:7">
      <c r="A68" s="19" t="s">
        <v>41</v>
      </c>
      <c r="B68" s="26" t="s">
        <v>421</v>
      </c>
      <c r="C68" s="30" t="s">
        <v>389</v>
      </c>
      <c r="D68" s="27">
        <v>8</v>
      </c>
      <c r="E68" s="31"/>
      <c r="F68" s="24"/>
      <c r="G68" s="25" t="s">
        <v>422</v>
      </c>
    </row>
    <row r="69" s="1" customFormat="1" ht="162" outlineLevel="1" spans="1:7">
      <c r="A69" s="19" t="s">
        <v>45</v>
      </c>
      <c r="B69" s="26" t="s">
        <v>423</v>
      </c>
      <c r="C69" s="30" t="s">
        <v>98</v>
      </c>
      <c r="D69" s="27">
        <v>60</v>
      </c>
      <c r="E69" s="31"/>
      <c r="F69" s="24"/>
      <c r="G69" s="25" t="s">
        <v>398</v>
      </c>
    </row>
    <row r="70" s="1" customFormat="1" ht="148.5" outlineLevel="1" spans="1:7">
      <c r="A70" s="19" t="s">
        <v>48</v>
      </c>
      <c r="B70" s="26" t="s">
        <v>424</v>
      </c>
      <c r="C70" s="30" t="s">
        <v>389</v>
      </c>
      <c r="D70" s="27">
        <v>11</v>
      </c>
      <c r="E70" s="31"/>
      <c r="F70" s="24"/>
      <c r="G70" s="25" t="s">
        <v>392</v>
      </c>
    </row>
    <row r="71" s="1" customFormat="1" ht="25" customHeight="1" outlineLevel="1" spans="1:7">
      <c r="A71" s="19" t="s">
        <v>425</v>
      </c>
      <c r="B71" s="26" t="s">
        <v>400</v>
      </c>
      <c r="C71" s="30"/>
      <c r="D71" s="27"/>
      <c r="E71" s="31"/>
      <c r="F71" s="24"/>
      <c r="G71" s="25"/>
    </row>
    <row r="72" s="1" customFormat="1" ht="216" outlineLevel="1" spans="1:7">
      <c r="A72" s="19" t="s">
        <v>41</v>
      </c>
      <c r="B72" s="26" t="s">
        <v>500</v>
      </c>
      <c r="C72" s="30" t="s">
        <v>311</v>
      </c>
      <c r="D72" s="27">
        <v>1</v>
      </c>
      <c r="E72" s="31"/>
      <c r="F72" s="24"/>
      <c r="G72" s="25" t="s">
        <v>501</v>
      </c>
    </row>
    <row r="73" s="1" customFormat="1" ht="216" outlineLevel="1" spans="1:7">
      <c r="A73" s="19" t="s">
        <v>45</v>
      </c>
      <c r="B73" s="26" t="s">
        <v>502</v>
      </c>
      <c r="C73" s="30" t="s">
        <v>311</v>
      </c>
      <c r="D73" s="27">
        <v>2</v>
      </c>
      <c r="E73" s="31"/>
      <c r="F73" s="24"/>
      <c r="G73" s="25" t="s">
        <v>503</v>
      </c>
    </row>
    <row r="74" s="1" customFormat="1" ht="229.5" outlineLevel="1" spans="1:7">
      <c r="A74" s="19" t="s">
        <v>48</v>
      </c>
      <c r="B74" s="26" t="s">
        <v>426</v>
      </c>
      <c r="C74" s="30" t="s">
        <v>427</v>
      </c>
      <c r="D74" s="27">
        <v>1</v>
      </c>
      <c r="E74" s="31"/>
      <c r="F74" s="24"/>
      <c r="G74" s="25" t="s">
        <v>428</v>
      </c>
    </row>
    <row r="75" s="1" customFormat="1" ht="162" outlineLevel="1" spans="1:7">
      <c r="A75" s="19" t="s">
        <v>114</v>
      </c>
      <c r="B75" s="26" t="s">
        <v>429</v>
      </c>
      <c r="C75" s="30" t="s">
        <v>311</v>
      </c>
      <c r="D75" s="27">
        <v>1</v>
      </c>
      <c r="E75" s="31"/>
      <c r="F75" s="24"/>
      <c r="G75" s="25" t="s">
        <v>430</v>
      </c>
    </row>
    <row r="76" s="1" customFormat="1" ht="148.5" outlineLevel="1" spans="1:7">
      <c r="A76" s="19" t="s">
        <v>117</v>
      </c>
      <c r="B76" s="26" t="s">
        <v>431</v>
      </c>
      <c r="C76" s="30" t="s">
        <v>311</v>
      </c>
      <c r="D76" s="27">
        <v>1</v>
      </c>
      <c r="E76" s="31"/>
      <c r="F76" s="24"/>
      <c r="G76" s="25" t="s">
        <v>356</v>
      </c>
    </row>
    <row r="77" s="1" customFormat="1" ht="148.5" outlineLevel="1" spans="1:7">
      <c r="A77" s="19" t="s">
        <v>120</v>
      </c>
      <c r="B77" s="26" t="s">
        <v>432</v>
      </c>
      <c r="C77" s="30" t="s">
        <v>433</v>
      </c>
      <c r="D77" s="27">
        <v>2</v>
      </c>
      <c r="E77" s="31"/>
      <c r="F77" s="24"/>
      <c r="G77" s="25" t="s">
        <v>356</v>
      </c>
    </row>
    <row r="78" s="1" customFormat="1" ht="148.5" outlineLevel="1" spans="1:7">
      <c r="A78" s="19" t="s">
        <v>375</v>
      </c>
      <c r="B78" s="26" t="s">
        <v>434</v>
      </c>
      <c r="C78" s="30" t="s">
        <v>427</v>
      </c>
      <c r="D78" s="27">
        <v>1</v>
      </c>
      <c r="E78" s="31"/>
      <c r="F78" s="24"/>
      <c r="G78" s="25" t="s">
        <v>435</v>
      </c>
    </row>
    <row r="79" s="1" customFormat="1" ht="148.5" outlineLevel="1" spans="1:7">
      <c r="A79" s="19" t="s">
        <v>377</v>
      </c>
      <c r="B79" s="26" t="s">
        <v>404</v>
      </c>
      <c r="C79" s="30" t="s">
        <v>91</v>
      </c>
      <c r="D79" s="27">
        <v>10</v>
      </c>
      <c r="E79" s="31"/>
      <c r="F79" s="24"/>
      <c r="G79" s="25" t="s">
        <v>405</v>
      </c>
    </row>
    <row r="80" s="1" customFormat="1" ht="148.5" outlineLevel="1" spans="1:7">
      <c r="A80" s="19" t="s">
        <v>147</v>
      </c>
      <c r="B80" s="26" t="s">
        <v>406</v>
      </c>
      <c r="C80" s="30" t="s">
        <v>91</v>
      </c>
      <c r="D80" s="27">
        <v>10</v>
      </c>
      <c r="E80" s="31"/>
      <c r="F80" s="24"/>
      <c r="G80" s="25" t="s">
        <v>407</v>
      </c>
    </row>
    <row r="81" s="1" customFormat="1" ht="25" customHeight="1" spans="1:7">
      <c r="A81" s="19" t="s">
        <v>436</v>
      </c>
      <c r="B81" s="26" t="s">
        <v>504</v>
      </c>
      <c r="C81" s="30"/>
      <c r="D81" s="27"/>
      <c r="E81" s="31"/>
      <c r="F81" s="24"/>
      <c r="G81" s="25"/>
    </row>
    <row r="82" s="1" customFormat="1" ht="25" customHeight="1" outlineLevel="1" spans="1:7">
      <c r="A82" s="19" t="s">
        <v>438</v>
      </c>
      <c r="B82" s="26" t="s">
        <v>439</v>
      </c>
      <c r="C82" s="30"/>
      <c r="D82" s="27"/>
      <c r="E82" s="31"/>
      <c r="F82" s="24"/>
      <c r="G82" s="25"/>
    </row>
    <row r="83" s="1" customFormat="1" ht="148.5" outlineLevel="1" spans="1:7">
      <c r="A83" s="19" t="s">
        <v>41</v>
      </c>
      <c r="B83" s="26" t="s">
        <v>440</v>
      </c>
      <c r="C83" s="30" t="s">
        <v>311</v>
      </c>
      <c r="D83" s="27">
        <v>2</v>
      </c>
      <c r="E83" s="31"/>
      <c r="F83" s="24"/>
      <c r="G83" s="25" t="s">
        <v>356</v>
      </c>
    </row>
    <row r="84" s="1" customFormat="1" ht="148.5" outlineLevel="1" spans="1:7">
      <c r="A84" s="19" t="s">
        <v>45</v>
      </c>
      <c r="B84" s="26" t="s">
        <v>441</v>
      </c>
      <c r="C84" s="30" t="s">
        <v>311</v>
      </c>
      <c r="D84" s="27">
        <v>2</v>
      </c>
      <c r="E84" s="31"/>
      <c r="F84" s="24"/>
      <c r="G84" s="25" t="s">
        <v>356</v>
      </c>
    </row>
    <row r="85" s="1" customFormat="1" ht="148.5" outlineLevel="1" spans="1:10">
      <c r="A85" s="19" t="s">
        <v>48</v>
      </c>
      <c r="B85" s="26" t="s">
        <v>505</v>
      </c>
      <c r="C85" s="30" t="s">
        <v>311</v>
      </c>
      <c r="D85" s="27">
        <v>2</v>
      </c>
      <c r="E85" s="31"/>
      <c r="F85" s="24"/>
      <c r="G85" s="25" t="s">
        <v>356</v>
      </c>
      <c r="H85" s="44"/>
      <c r="I85" s="46"/>
      <c r="J85" s="46"/>
    </row>
    <row r="86" s="1" customFormat="1" ht="148.5" outlineLevel="1" spans="1:7">
      <c r="A86" s="19" t="s">
        <v>114</v>
      </c>
      <c r="B86" s="26" t="s">
        <v>506</v>
      </c>
      <c r="C86" s="30" t="s">
        <v>311</v>
      </c>
      <c r="D86" s="27">
        <v>2</v>
      </c>
      <c r="E86" s="31"/>
      <c r="F86" s="24"/>
      <c r="G86" s="25" t="s">
        <v>356</v>
      </c>
    </row>
    <row r="87" s="1" customFormat="1" ht="25" customHeight="1" outlineLevel="1" spans="1:7">
      <c r="A87" s="19" t="s">
        <v>442</v>
      </c>
      <c r="B87" s="26" t="s">
        <v>443</v>
      </c>
      <c r="C87" s="30"/>
      <c r="D87" s="27"/>
      <c r="E87" s="31"/>
      <c r="F87" s="24"/>
      <c r="G87" s="25"/>
    </row>
    <row r="88" s="1" customFormat="1" ht="148.5" outlineLevel="1" spans="1:7">
      <c r="A88" s="19" t="s">
        <v>41</v>
      </c>
      <c r="B88" s="26" t="s">
        <v>444</v>
      </c>
      <c r="C88" s="30" t="s">
        <v>311</v>
      </c>
      <c r="D88" s="27">
        <v>4</v>
      </c>
      <c r="E88" s="31"/>
      <c r="F88" s="24"/>
      <c r="G88" s="25" t="s">
        <v>356</v>
      </c>
    </row>
    <row r="89" s="1" customFormat="1" ht="148.5" outlineLevel="1" spans="1:7">
      <c r="A89" s="19" t="s">
        <v>45</v>
      </c>
      <c r="B89" s="26" t="s">
        <v>445</v>
      </c>
      <c r="C89" s="30" t="s">
        <v>311</v>
      </c>
      <c r="D89" s="27">
        <v>6</v>
      </c>
      <c r="E89" s="31"/>
      <c r="F89" s="24"/>
      <c r="G89" s="25" t="s">
        <v>356</v>
      </c>
    </row>
    <row r="90" s="1" customFormat="1" ht="25" customHeight="1" outlineLevel="1" spans="1:7">
      <c r="A90" s="19" t="s">
        <v>446</v>
      </c>
      <c r="B90" s="26" t="s">
        <v>447</v>
      </c>
      <c r="C90" s="30"/>
      <c r="D90" s="27"/>
      <c r="E90" s="31"/>
      <c r="F90" s="24"/>
      <c r="G90" s="25"/>
    </row>
    <row r="91" s="1" customFormat="1" ht="297" outlineLevel="1" spans="1:15">
      <c r="A91" s="19" t="s">
        <v>41</v>
      </c>
      <c r="B91" s="26" t="s">
        <v>507</v>
      </c>
      <c r="C91" s="30" t="s">
        <v>311</v>
      </c>
      <c r="D91" s="27">
        <v>2</v>
      </c>
      <c r="E91" s="31"/>
      <c r="F91" s="24"/>
      <c r="G91" s="25" t="s">
        <v>361</v>
      </c>
      <c r="H91" s="44"/>
      <c r="I91" s="46"/>
      <c r="J91" s="46"/>
      <c r="K91" s="44"/>
      <c r="L91" s="48"/>
      <c r="M91" s="44"/>
      <c r="O91" s="44"/>
    </row>
    <row r="92" s="1" customFormat="1" ht="25" customHeight="1" outlineLevel="1" spans="1:7">
      <c r="A92" s="19" t="s">
        <v>450</v>
      </c>
      <c r="B92" s="26" t="s">
        <v>358</v>
      </c>
      <c r="C92" s="30"/>
      <c r="D92" s="27"/>
      <c r="E92" s="31"/>
      <c r="F92" s="24"/>
      <c r="G92" s="25"/>
    </row>
    <row r="93" s="1" customFormat="1" ht="148.5" outlineLevel="1" spans="1:7">
      <c r="A93" s="19" t="s">
        <v>41</v>
      </c>
      <c r="B93" s="26" t="s">
        <v>451</v>
      </c>
      <c r="C93" s="30" t="s">
        <v>311</v>
      </c>
      <c r="D93" s="27">
        <v>2</v>
      </c>
      <c r="E93" s="31"/>
      <c r="F93" s="24"/>
      <c r="G93" s="25" t="s">
        <v>356</v>
      </c>
    </row>
    <row r="94" s="1" customFormat="1" ht="148.5" outlineLevel="1" spans="1:7">
      <c r="A94" s="19" t="s">
        <v>45</v>
      </c>
      <c r="B94" s="26" t="s">
        <v>452</v>
      </c>
      <c r="C94" s="30" t="s">
        <v>433</v>
      </c>
      <c r="D94" s="27">
        <v>2</v>
      </c>
      <c r="E94" s="31"/>
      <c r="F94" s="24"/>
      <c r="G94" s="25" t="s">
        <v>356</v>
      </c>
    </row>
    <row r="95" s="1" customFormat="1" ht="25" customHeight="1" outlineLevel="1" spans="1:7">
      <c r="A95" s="19" t="s">
        <v>453</v>
      </c>
      <c r="B95" s="26" t="s">
        <v>365</v>
      </c>
      <c r="C95" s="30"/>
      <c r="D95" s="27"/>
      <c r="E95" s="31"/>
      <c r="F95" s="24"/>
      <c r="G95" s="25"/>
    </row>
    <row r="96" s="1" customFormat="1" ht="243" outlineLevel="1" spans="1:7">
      <c r="A96" s="19" t="s">
        <v>41</v>
      </c>
      <c r="B96" s="26" t="s">
        <v>454</v>
      </c>
      <c r="C96" s="30" t="s">
        <v>98</v>
      </c>
      <c r="D96" s="27">
        <v>177</v>
      </c>
      <c r="E96" s="31"/>
      <c r="F96" s="24"/>
      <c r="G96" s="25" t="s">
        <v>367</v>
      </c>
    </row>
    <row r="97" s="1" customFormat="1" ht="243" outlineLevel="1" spans="1:7">
      <c r="A97" s="19" t="s">
        <v>45</v>
      </c>
      <c r="B97" s="26" t="s">
        <v>368</v>
      </c>
      <c r="C97" s="30" t="s">
        <v>98</v>
      </c>
      <c r="D97" s="27">
        <v>165</v>
      </c>
      <c r="E97" s="31"/>
      <c r="F97" s="24"/>
      <c r="G97" s="25" t="s">
        <v>367</v>
      </c>
    </row>
    <row r="98" s="1" customFormat="1" ht="243" outlineLevel="1" spans="1:7">
      <c r="A98" s="19" t="s">
        <v>48</v>
      </c>
      <c r="B98" s="26" t="s">
        <v>455</v>
      </c>
      <c r="C98" s="30" t="s">
        <v>98</v>
      </c>
      <c r="D98" s="27">
        <v>210</v>
      </c>
      <c r="E98" s="31"/>
      <c r="F98" s="24"/>
      <c r="G98" s="25" t="s">
        <v>367</v>
      </c>
    </row>
    <row r="99" s="1" customFormat="1" ht="135" outlineLevel="1" spans="1:7">
      <c r="A99" s="19" t="s">
        <v>114</v>
      </c>
      <c r="B99" s="26" t="s">
        <v>415</v>
      </c>
      <c r="C99" s="30" t="s">
        <v>98</v>
      </c>
      <c r="D99" s="27">
        <v>165</v>
      </c>
      <c r="E99" s="31"/>
      <c r="F99" s="24"/>
      <c r="G99" s="25" t="s">
        <v>416</v>
      </c>
    </row>
    <row r="100" s="1" customFormat="1" ht="135" outlineLevel="1" spans="1:7">
      <c r="A100" s="19" t="s">
        <v>117</v>
      </c>
      <c r="B100" s="26" t="s">
        <v>456</v>
      </c>
      <c r="C100" s="30" t="s">
        <v>98</v>
      </c>
      <c r="D100" s="27">
        <v>190</v>
      </c>
      <c r="E100" s="31"/>
      <c r="F100" s="24"/>
      <c r="G100" s="25" t="s">
        <v>416</v>
      </c>
    </row>
    <row r="101" s="1" customFormat="1" ht="175.5" outlineLevel="1" spans="1:7">
      <c r="A101" s="19" t="s">
        <v>120</v>
      </c>
      <c r="B101" s="26" t="s">
        <v>419</v>
      </c>
      <c r="C101" s="30" t="s">
        <v>98</v>
      </c>
      <c r="D101" s="27">
        <v>10</v>
      </c>
      <c r="E101" s="31"/>
      <c r="F101" s="24"/>
      <c r="G101" s="25" t="s">
        <v>385</v>
      </c>
    </row>
    <row r="102" s="1" customFormat="1" ht="25" customHeight="1" outlineLevel="1" spans="1:7">
      <c r="A102" s="19" t="s">
        <v>457</v>
      </c>
      <c r="B102" s="26" t="s">
        <v>387</v>
      </c>
      <c r="C102" s="30"/>
      <c r="D102" s="27"/>
      <c r="E102" s="31"/>
      <c r="F102" s="24"/>
      <c r="G102" s="25"/>
    </row>
    <row r="103" s="1" customFormat="1" ht="148.5" outlineLevel="1" spans="1:7">
      <c r="A103" s="19" t="s">
        <v>41</v>
      </c>
      <c r="B103" s="26" t="s">
        <v>458</v>
      </c>
      <c r="C103" s="30" t="s">
        <v>433</v>
      </c>
      <c r="D103" s="27">
        <v>2</v>
      </c>
      <c r="E103" s="31"/>
      <c r="F103" s="24"/>
      <c r="G103" s="25" t="s">
        <v>356</v>
      </c>
    </row>
    <row r="104" s="1" customFormat="1" ht="162" outlineLevel="1" spans="1:7">
      <c r="A104" s="19" t="s">
        <v>45</v>
      </c>
      <c r="B104" s="26" t="s">
        <v>421</v>
      </c>
      <c r="C104" s="30" t="s">
        <v>389</v>
      </c>
      <c r="D104" s="27">
        <v>2</v>
      </c>
      <c r="E104" s="31"/>
      <c r="F104" s="24"/>
      <c r="G104" s="25" t="s">
        <v>422</v>
      </c>
    </row>
    <row r="105" s="1" customFormat="1" ht="162" outlineLevel="1" spans="1:7">
      <c r="A105" s="19" t="s">
        <v>48</v>
      </c>
      <c r="B105" s="26" t="s">
        <v>423</v>
      </c>
      <c r="C105" s="30" t="s">
        <v>98</v>
      </c>
      <c r="D105" s="27">
        <v>5</v>
      </c>
      <c r="E105" s="31"/>
      <c r="F105" s="24"/>
      <c r="G105" s="25" t="s">
        <v>398</v>
      </c>
    </row>
    <row r="106" s="1" customFormat="1" ht="148.5" outlineLevel="1" spans="1:7">
      <c r="A106" s="19" t="s">
        <v>114</v>
      </c>
      <c r="B106" s="26" t="s">
        <v>424</v>
      </c>
      <c r="C106" s="30" t="s">
        <v>389</v>
      </c>
      <c r="D106" s="27">
        <v>2</v>
      </c>
      <c r="E106" s="31"/>
      <c r="F106" s="24"/>
      <c r="G106" s="25" t="s">
        <v>392</v>
      </c>
    </row>
    <row r="107" s="1" customFormat="1" ht="25" customHeight="1" outlineLevel="1" spans="1:7">
      <c r="A107" s="19" t="s">
        <v>459</v>
      </c>
      <c r="B107" s="26" t="s">
        <v>400</v>
      </c>
      <c r="C107" s="30"/>
      <c r="D107" s="27"/>
      <c r="E107" s="31"/>
      <c r="F107" s="24"/>
      <c r="G107" s="25"/>
    </row>
    <row r="108" s="1" customFormat="1" ht="148.5" outlineLevel="1" spans="1:7">
      <c r="A108" s="19" t="s">
        <v>41</v>
      </c>
      <c r="B108" s="26" t="s">
        <v>460</v>
      </c>
      <c r="C108" s="30" t="s">
        <v>427</v>
      </c>
      <c r="D108" s="27">
        <v>1</v>
      </c>
      <c r="E108" s="31"/>
      <c r="F108" s="24"/>
      <c r="G108" s="25" t="s">
        <v>461</v>
      </c>
    </row>
    <row r="109" s="1" customFormat="1" ht="162" outlineLevel="1" spans="1:7">
      <c r="A109" s="19" t="s">
        <v>45</v>
      </c>
      <c r="B109" s="26" t="s">
        <v>462</v>
      </c>
      <c r="C109" s="30" t="s">
        <v>427</v>
      </c>
      <c r="D109" s="27">
        <v>1</v>
      </c>
      <c r="E109" s="31"/>
      <c r="F109" s="24"/>
      <c r="G109" s="25" t="s">
        <v>463</v>
      </c>
    </row>
    <row r="110" s="1" customFormat="1" ht="148.5" outlineLevel="1" spans="1:7">
      <c r="A110" s="19" t="s">
        <v>48</v>
      </c>
      <c r="B110" s="26" t="s">
        <v>464</v>
      </c>
      <c r="C110" s="30" t="s">
        <v>311</v>
      </c>
      <c r="D110" s="27">
        <v>8</v>
      </c>
      <c r="E110" s="31"/>
      <c r="F110" s="24"/>
      <c r="G110" s="25" t="s">
        <v>465</v>
      </c>
    </row>
    <row r="111" ht="26.4" customHeight="1" spans="1:7">
      <c r="A111" s="49" t="s">
        <v>466</v>
      </c>
      <c r="B111" s="50"/>
      <c r="C111" s="51"/>
      <c r="D111" s="52"/>
      <c r="E111" s="53"/>
      <c r="F111" s="54"/>
      <c r="G111" s="55"/>
    </row>
    <row r="112" ht="33.9" customHeight="1" spans="1:6">
      <c r="A112" s="56"/>
      <c r="B112" s="56"/>
      <c r="C112" s="56"/>
      <c r="D112" s="57"/>
      <c r="E112" s="58"/>
      <c r="F112" s="56"/>
    </row>
    <row r="113" ht="25.65" customHeight="1"/>
    <row r="114" ht="25.65" customHeight="1" spans="2:2">
      <c r="B114" s="3" t="s">
        <v>280</v>
      </c>
    </row>
  </sheetData>
  <sheetProtection selectLockedCells="1"/>
  <protectedRanges>
    <protectedRange sqref="E24:E25 E31:E32 E9:E11 E13 E18 E22" name="区域1"/>
    <protectedRange sqref="E10" name="区域1_2"/>
    <protectedRange sqref="E13 E18 E22" name="区域1_3_1"/>
    <protectedRange sqref="E16 E17 E21" name="区域1_1"/>
    <protectedRange sqref="E14" name="区域1_3_1_2_2"/>
    <protectedRange sqref="E15" name="区域1_3_1_2_2_1"/>
    <protectedRange sqref="E19" name="区域1_3_1_2_3"/>
  </protectedRanges>
  <autoFilter xmlns:etc="http://www.wps.cn/officeDocument/2017/etCustomData" ref="A1:P111" etc:filterBottomFollowUsedRange="0">
    <extLst/>
  </autoFilter>
  <mergeCells count="4">
    <mergeCell ref="A1:G1"/>
    <mergeCell ref="A2:G2"/>
    <mergeCell ref="A3:G3"/>
    <mergeCell ref="A111:B111"/>
  </mergeCells>
  <printOptions horizontalCentered="1"/>
  <pageMargins left="0.393055555555556" right="0" top="1" bottom="1" header="0.5" footer="0.5"/>
  <pageSetup paperSize="9" orientation="portrait" horizontalDpi="600"/>
  <headerFooter/>
  <ignoredErrors>
    <ignoredError sqref="A33:A81 B33:D34 B51:C54 B55:D56 P45:XFD56 B58:D59 Q57:XFD57 C57:D57 B66:D67 B60:C65 B68:C70 B71:D71 B75:C78 B74:D74 B73:C73 C72:D72 B79:D82 B36:D37 C35:D35 B45:C45 R44:XFD44 Q43:XFD43 C44 B43:C43 B40:D42 P33:XFD42 C39:D39 B38:C38 B46:D50 A86:D86 C85:D85 A85 A84:D84 C83:D83 A83 B87:D87 A88:D89 B90:D90 C91 A91 B92:D92 A93:D94 B95:D95 A101:D101 A96:C100 B102:D102 A103:D106 B107:D107 G33:G110 P58:XFD110 C110:D110 A110 A108:D109"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6"/>
  <sheetViews>
    <sheetView view="pageBreakPreview" zoomScaleNormal="100" workbookViewId="0">
      <selection activeCell="A2" sqref="A2"/>
    </sheetView>
  </sheetViews>
  <sheetFormatPr defaultColWidth="9" defaultRowHeight="310.5" customHeight="1" outlineLevelCol="3"/>
  <cols>
    <col min="1" max="1" width="110.4" style="116" customWidth="1"/>
    <col min="2" max="2" width="9" style="116"/>
    <col min="3" max="3" width="66.7" style="116" customWidth="1"/>
    <col min="4" max="16384" width="9" style="116"/>
  </cols>
  <sheetData>
    <row r="1" ht="270.75" spans="1:1">
      <c r="A1" s="243" t="s">
        <v>2</v>
      </c>
    </row>
    <row r="2" ht="261" customHeight="1" spans="1:3">
      <c r="A2" s="243" t="s">
        <v>3</v>
      </c>
      <c r="C2" s="244"/>
    </row>
    <row r="3" ht="320" customHeight="1" spans="1:1">
      <c r="A3" s="245" t="s">
        <v>4</v>
      </c>
    </row>
    <row r="4" ht="170.4" customHeight="1" spans="1:1">
      <c r="A4" s="246" t="s">
        <v>5</v>
      </c>
    </row>
    <row r="5" customHeight="1" spans="1:1">
      <c r="A5" s="245"/>
    </row>
    <row r="16" customHeight="1" spans="4:4">
      <c r="D16" s="247"/>
    </row>
  </sheetData>
  <sheetProtection selectLockedCells="1"/>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25"/>
  <sheetViews>
    <sheetView view="pageBreakPreview" zoomScale="85" zoomScaleNormal="100" workbookViewId="0">
      <selection activeCell="B5" sqref="B5"/>
    </sheetView>
  </sheetViews>
  <sheetFormatPr defaultColWidth="9" defaultRowHeight="30" customHeight="1" outlineLevelCol="7"/>
  <cols>
    <col min="1" max="1" width="9.7" style="232" customWidth="1"/>
    <col min="2" max="2" width="30.2" style="232" customWidth="1"/>
    <col min="3" max="3" width="23.5" style="232" customWidth="1"/>
    <col min="4" max="4" width="21.7" style="232" customWidth="1"/>
    <col min="5" max="5" width="9.375" style="232"/>
    <col min="6" max="6" width="12.75" style="232" customWidth="1"/>
    <col min="7" max="7" width="13.75" style="232"/>
    <col min="8" max="8" width="10.375" style="232"/>
    <col min="9" max="16384" width="9" style="232"/>
  </cols>
  <sheetData>
    <row r="1" ht="46.2" customHeight="1" spans="1:4">
      <c r="A1" s="233" t="s">
        <v>6</v>
      </c>
      <c r="B1" s="233"/>
      <c r="C1" s="233"/>
      <c r="D1" s="233"/>
    </row>
    <row r="2" ht="28.95" customHeight="1" spans="1:4">
      <c r="A2" s="234" t="s">
        <v>7</v>
      </c>
      <c r="B2" s="234"/>
      <c r="C2" s="234"/>
      <c r="D2" s="235" t="s">
        <v>8</v>
      </c>
    </row>
    <row r="3" ht="34.95" customHeight="1" spans="1:4">
      <c r="A3" s="236" t="s">
        <v>9</v>
      </c>
      <c r="B3" s="236" t="s">
        <v>10</v>
      </c>
      <c r="C3" s="236" t="s">
        <v>11</v>
      </c>
      <c r="D3" s="236" t="s">
        <v>12</v>
      </c>
    </row>
    <row r="4" customHeight="1" spans="1:7">
      <c r="A4" s="236">
        <v>1</v>
      </c>
      <c r="B4" s="237" t="s">
        <v>13</v>
      </c>
      <c r="C4" s="238"/>
      <c r="D4" s="236"/>
      <c r="G4" s="239"/>
    </row>
    <row r="5" customHeight="1" spans="1:4">
      <c r="A5" s="236">
        <v>2</v>
      </c>
      <c r="B5" s="237" t="s">
        <v>14</v>
      </c>
      <c r="C5" s="238"/>
      <c r="D5" s="236"/>
    </row>
    <row r="6" customHeight="1" spans="1:4">
      <c r="A6" s="236"/>
      <c r="B6" s="237"/>
      <c r="C6" s="238"/>
      <c r="D6" s="236"/>
    </row>
    <row r="7" customHeight="1" spans="1:4">
      <c r="A7" s="236"/>
      <c r="B7" s="237"/>
      <c r="C7" s="238"/>
      <c r="D7" s="236"/>
    </row>
    <row r="8" customHeight="1" spans="1:4">
      <c r="A8" s="236"/>
      <c r="B8" s="237"/>
      <c r="C8" s="238"/>
      <c r="D8" s="236"/>
    </row>
    <row r="9" customHeight="1" spans="1:4">
      <c r="A9" s="236"/>
      <c r="B9" s="237"/>
      <c r="C9" s="238"/>
      <c r="D9" s="236"/>
    </row>
    <row r="10" customHeight="1" spans="1:4">
      <c r="A10" s="236"/>
      <c r="B10" s="237"/>
      <c r="C10" s="238"/>
      <c r="D10" s="236"/>
    </row>
    <row r="11" customHeight="1" spans="1:4">
      <c r="A11" s="236"/>
      <c r="B11" s="237"/>
      <c r="C11" s="238"/>
      <c r="D11" s="236"/>
    </row>
    <row r="12" customHeight="1" spans="1:4">
      <c r="A12" s="236"/>
      <c r="B12" s="237"/>
      <c r="C12" s="238"/>
      <c r="D12" s="236"/>
    </row>
    <row r="13" customHeight="1" spans="1:4">
      <c r="A13" s="236"/>
      <c r="B13" s="237"/>
      <c r="C13" s="238"/>
      <c r="D13" s="236"/>
    </row>
    <row r="14" customHeight="1" spans="1:4">
      <c r="A14" s="236"/>
      <c r="B14" s="237"/>
      <c r="C14" s="238"/>
      <c r="D14" s="236"/>
    </row>
    <row r="15" customHeight="1" spans="1:4">
      <c r="A15" s="236"/>
      <c r="B15" s="237"/>
      <c r="C15" s="238"/>
      <c r="D15" s="236"/>
    </row>
    <row r="16" customHeight="1" spans="1:4">
      <c r="A16" s="236"/>
      <c r="B16" s="237"/>
      <c r="C16" s="238"/>
      <c r="D16" s="236"/>
    </row>
    <row r="17" customHeight="1" spans="1:4">
      <c r="A17" s="236"/>
      <c r="B17" s="237"/>
      <c r="C17" s="238"/>
      <c r="D17" s="236"/>
    </row>
    <row r="18" customHeight="1" spans="1:4">
      <c r="A18" s="236"/>
      <c r="B18" s="237"/>
      <c r="C18" s="238"/>
      <c r="D18" s="236"/>
    </row>
    <row r="19" customHeight="1" spans="1:4">
      <c r="A19" s="236"/>
      <c r="B19" s="237"/>
      <c r="C19" s="238"/>
      <c r="D19" s="236"/>
    </row>
    <row r="20" customHeight="1" spans="1:7">
      <c r="A20" s="240">
        <v>4</v>
      </c>
      <c r="B20" s="240" t="s">
        <v>15</v>
      </c>
      <c r="C20" s="241"/>
      <c r="D20" s="236"/>
      <c r="G20" s="239"/>
    </row>
    <row r="22" customHeight="1" spans="7:8">
      <c r="G22" s="242"/>
      <c r="H22" s="242"/>
    </row>
    <row r="23" customHeight="1" spans="8:8">
      <c r="H23" s="242"/>
    </row>
    <row r="24" customHeight="1" spans="7:8">
      <c r="G24" s="242"/>
      <c r="H24" s="242"/>
    </row>
    <row r="25" customHeight="1" spans="8:8">
      <c r="H25" s="242"/>
    </row>
  </sheetData>
  <sheetProtection selectLockedCells="1"/>
  <mergeCells count="2">
    <mergeCell ref="A1:D1"/>
    <mergeCell ref="A2:C2"/>
  </mergeCells>
  <printOptions horizontalCentered="1"/>
  <pageMargins left="0.554861111111111" right="0.554861111111111"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F14"/>
  <sheetViews>
    <sheetView view="pageBreakPreview" zoomScaleNormal="100" workbookViewId="0">
      <selection activeCell="C4" sqref="C4:C10"/>
    </sheetView>
  </sheetViews>
  <sheetFormatPr defaultColWidth="8.7" defaultRowHeight="15.75" outlineLevelCol="5"/>
  <cols>
    <col min="1" max="1" width="6.6" style="145" customWidth="1"/>
    <col min="2" max="2" width="13" style="145" customWidth="1"/>
    <col min="3" max="3" width="38.4" style="145" customWidth="1"/>
    <col min="4" max="4" width="22.7" style="145" customWidth="1"/>
    <col min="5" max="5" width="14.375" style="145" customWidth="1"/>
    <col min="6" max="6" width="14.125" style="145" customWidth="1"/>
    <col min="7" max="7" width="10.375" style="145"/>
    <col min="8" max="16384" width="8.7" style="145"/>
  </cols>
  <sheetData>
    <row r="1" ht="36" customHeight="1" spans="1:4">
      <c r="A1" s="146" t="s">
        <v>16</v>
      </c>
      <c r="B1" s="146"/>
      <c r="C1" s="146"/>
      <c r="D1" s="146"/>
    </row>
    <row r="2" ht="30" customHeight="1" spans="1:4">
      <c r="A2" s="147" t="s">
        <v>17</v>
      </c>
      <c r="B2" s="147"/>
      <c r="C2" s="147"/>
      <c r="D2" s="147"/>
    </row>
    <row r="3" ht="30" customHeight="1" spans="1:4">
      <c r="A3" s="148" t="s">
        <v>9</v>
      </c>
      <c r="B3" s="149" t="s">
        <v>18</v>
      </c>
      <c r="C3" s="149" t="s">
        <v>19</v>
      </c>
      <c r="D3" s="150" t="s">
        <v>20</v>
      </c>
    </row>
    <row r="4" ht="30" customHeight="1" spans="1:4">
      <c r="A4" s="151">
        <v>1</v>
      </c>
      <c r="B4" s="152">
        <v>100</v>
      </c>
      <c r="C4" s="152" t="s">
        <v>21</v>
      </c>
      <c r="D4" s="153"/>
    </row>
    <row r="5" ht="30" customHeight="1" spans="1:4">
      <c r="A5" s="151">
        <v>2</v>
      </c>
      <c r="B5" s="152">
        <v>200</v>
      </c>
      <c r="C5" s="152" t="s">
        <v>22</v>
      </c>
      <c r="D5" s="153"/>
    </row>
    <row r="6" ht="30" customHeight="1" spans="1:4">
      <c r="A6" s="151">
        <v>3</v>
      </c>
      <c r="B6" s="152">
        <v>300</v>
      </c>
      <c r="C6" s="152" t="s">
        <v>23</v>
      </c>
      <c r="D6" s="153"/>
    </row>
    <row r="7" ht="30" customHeight="1" spans="1:4">
      <c r="A7" s="151">
        <v>4</v>
      </c>
      <c r="B7" s="152">
        <v>400</v>
      </c>
      <c r="C7" s="35" t="s">
        <v>24</v>
      </c>
      <c r="D7" s="153"/>
    </row>
    <row r="8" ht="30" customHeight="1" spans="1:4">
      <c r="A8" s="151">
        <v>5</v>
      </c>
      <c r="B8" s="152">
        <v>500</v>
      </c>
      <c r="C8" s="35" t="s">
        <v>25</v>
      </c>
      <c r="D8" s="153"/>
    </row>
    <row r="9" ht="30" customHeight="1" spans="1:4">
      <c r="A9" s="151">
        <v>6</v>
      </c>
      <c r="B9" s="152">
        <v>600</v>
      </c>
      <c r="C9" s="152" t="s">
        <v>26</v>
      </c>
      <c r="D9" s="153"/>
    </row>
    <row r="10" ht="30" customHeight="1" spans="1:6">
      <c r="A10" s="151">
        <v>7</v>
      </c>
      <c r="B10" s="152">
        <v>700</v>
      </c>
      <c r="C10" s="35" t="s">
        <v>27</v>
      </c>
      <c r="D10" s="153"/>
      <c r="E10" s="154"/>
      <c r="F10" s="154"/>
    </row>
    <row r="11" ht="30" customHeight="1" spans="1:4">
      <c r="A11" s="151">
        <v>8</v>
      </c>
      <c r="B11" s="155" t="s">
        <v>28</v>
      </c>
      <c r="C11" s="155"/>
      <c r="D11" s="153"/>
    </row>
    <row r="12" ht="33" customHeight="1" spans="1:4">
      <c r="A12" s="156"/>
      <c r="B12" s="157"/>
      <c r="C12" s="157"/>
      <c r="D12" s="158"/>
    </row>
    <row r="13" ht="33" customHeight="1" spans="1:4">
      <c r="A13" s="156"/>
      <c r="B13" s="157"/>
      <c r="C13" s="157"/>
      <c r="D13" s="158"/>
    </row>
    <row r="14" ht="13.5" customHeight="1"/>
  </sheetData>
  <sheetProtection selectLockedCells="1"/>
  <mergeCells count="5">
    <mergeCell ref="A1:D1"/>
    <mergeCell ref="A2:D2"/>
    <mergeCell ref="B11:C11"/>
    <mergeCell ref="B12:C12"/>
    <mergeCell ref="B13:C13"/>
  </mergeCells>
  <printOptions horizontalCentered="1"/>
  <pageMargins left="0.629861111111111" right="0.751388888888889" top="0.979861111111111" bottom="0.979861111111111" header="0.511805555555556" footer="0.511805555555556"/>
  <pageSetup paperSize="9" orientation="portrait"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30"/>
  <sheetViews>
    <sheetView view="pageBreakPreview" zoomScale="85" zoomScaleNormal="100" topLeftCell="A31" workbookViewId="0">
      <selection activeCell="A2" sqref="A2:G2"/>
    </sheetView>
  </sheetViews>
  <sheetFormatPr defaultColWidth="9" defaultRowHeight="15.75" outlineLevelCol="7"/>
  <cols>
    <col min="1" max="1" width="6.9" style="118" customWidth="1"/>
    <col min="2" max="2" width="26.2083333333333" style="118" customWidth="1"/>
    <col min="3" max="3" width="5.69166666666667" style="118" customWidth="1"/>
    <col min="4" max="4" width="6.90833333333333" style="118" customWidth="1"/>
    <col min="5" max="5" width="10.1916666666667" style="119" customWidth="1"/>
    <col min="6" max="6" width="11.3916666666667" style="118" customWidth="1"/>
    <col min="7" max="7" width="24.375" style="118" customWidth="1"/>
    <col min="8" max="8" width="11.5" style="118"/>
    <col min="9" max="16384" width="9" style="118"/>
  </cols>
  <sheetData>
    <row r="1" ht="30.15" customHeight="1" spans="1:7">
      <c r="A1" s="90" t="s">
        <v>29</v>
      </c>
      <c r="B1" s="90"/>
      <c r="C1" s="90"/>
      <c r="D1" s="90"/>
      <c r="E1" s="90"/>
      <c r="F1" s="90"/>
      <c r="G1" s="90"/>
    </row>
    <row r="2" ht="25.65" customHeight="1" spans="1:7">
      <c r="A2" s="164" t="s">
        <v>17</v>
      </c>
      <c r="B2" s="164"/>
      <c r="C2" s="164"/>
      <c r="D2" s="164"/>
      <c r="E2" s="164"/>
      <c r="F2" s="164"/>
      <c r="G2" s="164"/>
    </row>
    <row r="3" ht="25.65" customHeight="1" spans="1:7">
      <c r="A3" s="120" t="s">
        <v>30</v>
      </c>
      <c r="B3" s="121"/>
      <c r="C3" s="121"/>
      <c r="D3" s="121"/>
      <c r="E3" s="121"/>
      <c r="F3" s="121"/>
      <c r="G3" s="122"/>
    </row>
    <row r="4" ht="37.65" customHeight="1" spans="1:7">
      <c r="A4" s="123" t="s">
        <v>31</v>
      </c>
      <c r="B4" s="17" t="s">
        <v>32</v>
      </c>
      <c r="C4" s="17" t="s">
        <v>33</v>
      </c>
      <c r="D4" s="17" t="s">
        <v>34</v>
      </c>
      <c r="E4" s="64" t="s">
        <v>35</v>
      </c>
      <c r="F4" s="17" t="s">
        <v>36</v>
      </c>
      <c r="G4" s="18" t="s">
        <v>37</v>
      </c>
    </row>
    <row r="5" ht="37.65" customHeight="1" spans="1:7">
      <c r="A5" s="124">
        <v>101</v>
      </c>
      <c r="B5" s="125" t="s">
        <v>38</v>
      </c>
      <c r="C5" s="126"/>
      <c r="D5" s="127"/>
      <c r="E5" s="128"/>
      <c r="F5" s="129"/>
      <c r="G5" s="25"/>
    </row>
    <row r="6" ht="37.65" customHeight="1" spans="1:7">
      <c r="A6" s="124" t="s">
        <v>39</v>
      </c>
      <c r="B6" s="125" t="s">
        <v>40</v>
      </c>
      <c r="C6" s="126"/>
      <c r="D6" s="130"/>
      <c r="E6" s="128"/>
      <c r="F6" s="129"/>
      <c r="G6" s="25"/>
    </row>
    <row r="7" ht="27" spans="1:8">
      <c r="A7" s="124" t="s">
        <v>41</v>
      </c>
      <c r="B7" s="125" t="s">
        <v>42</v>
      </c>
      <c r="C7" s="126" t="s">
        <v>43</v>
      </c>
      <c r="D7" s="130">
        <v>1</v>
      </c>
      <c r="E7" s="133"/>
      <c r="F7" s="72"/>
      <c r="G7" s="25" t="s">
        <v>44</v>
      </c>
      <c r="H7" s="119"/>
    </row>
    <row r="8" ht="40.5" spans="1:8">
      <c r="A8" s="124" t="s">
        <v>45</v>
      </c>
      <c r="B8" s="125" t="s">
        <v>46</v>
      </c>
      <c r="C8" s="126" t="s">
        <v>43</v>
      </c>
      <c r="D8" s="130">
        <v>1</v>
      </c>
      <c r="E8" s="133"/>
      <c r="F8" s="72"/>
      <c r="G8" s="25" t="s">
        <v>47</v>
      </c>
      <c r="H8" s="119"/>
    </row>
    <row r="9" ht="27" spans="1:8">
      <c r="A9" s="19" t="s">
        <v>48</v>
      </c>
      <c r="B9" s="125" t="s">
        <v>49</v>
      </c>
      <c r="C9" s="126" t="s">
        <v>43</v>
      </c>
      <c r="D9" s="130">
        <v>1</v>
      </c>
      <c r="E9" s="133"/>
      <c r="F9" s="72"/>
      <c r="G9" s="25" t="s">
        <v>50</v>
      </c>
      <c r="H9" s="119"/>
    </row>
    <row r="10" ht="25.65" customHeight="1" spans="1:7">
      <c r="A10" s="124" t="s">
        <v>51</v>
      </c>
      <c r="B10" s="125" t="s">
        <v>52</v>
      </c>
      <c r="C10" s="131" t="s">
        <v>53</v>
      </c>
      <c r="D10" s="127"/>
      <c r="E10" s="72"/>
      <c r="F10" s="83"/>
      <c r="G10" s="132"/>
    </row>
    <row r="11" ht="54" spans="1:7">
      <c r="A11" s="124" t="s">
        <v>54</v>
      </c>
      <c r="B11" s="125" t="s">
        <v>55</v>
      </c>
      <c r="C11" s="126" t="s">
        <v>43</v>
      </c>
      <c r="D11" s="127">
        <v>1</v>
      </c>
      <c r="E11" s="133"/>
      <c r="F11" s="72"/>
      <c r="G11" s="25" t="s">
        <v>56</v>
      </c>
    </row>
    <row r="12" ht="40.5" spans="1:7">
      <c r="A12" s="124" t="s">
        <v>57</v>
      </c>
      <c r="B12" s="125" t="s">
        <v>58</v>
      </c>
      <c r="C12" s="126" t="s">
        <v>43</v>
      </c>
      <c r="D12" s="127">
        <v>1</v>
      </c>
      <c r="E12" s="133"/>
      <c r="F12" s="72"/>
      <c r="G12" s="25" t="s">
        <v>59</v>
      </c>
    </row>
    <row r="13" ht="40.5" spans="1:8">
      <c r="A13" s="124" t="s">
        <v>60</v>
      </c>
      <c r="B13" s="125" t="s">
        <v>61</v>
      </c>
      <c r="C13" s="126" t="s">
        <v>43</v>
      </c>
      <c r="D13" s="127">
        <v>1</v>
      </c>
      <c r="E13" s="133"/>
      <c r="F13" s="72"/>
      <c r="G13" s="25" t="s">
        <v>62</v>
      </c>
      <c r="H13" s="119"/>
    </row>
    <row r="14" ht="25.65" customHeight="1" spans="1:7">
      <c r="A14" s="124" t="s">
        <v>63</v>
      </c>
      <c r="B14" s="125" t="s">
        <v>64</v>
      </c>
      <c r="C14" s="131" t="s">
        <v>53</v>
      </c>
      <c r="D14" s="127"/>
      <c r="E14" s="72"/>
      <c r="F14" s="72"/>
      <c r="G14" s="25"/>
    </row>
    <row r="15" s="116" customFormat="1" ht="54" spans="1:7">
      <c r="A15" s="124" t="s">
        <v>65</v>
      </c>
      <c r="B15" s="125" t="s">
        <v>66</v>
      </c>
      <c r="C15" s="126" t="s">
        <v>43</v>
      </c>
      <c r="D15" s="134">
        <v>1</v>
      </c>
      <c r="E15" s="135"/>
      <c r="F15" s="72"/>
      <c r="G15" s="25" t="s">
        <v>67</v>
      </c>
    </row>
    <row r="16" s="117" customFormat="1" ht="148.5" spans="1:7">
      <c r="A16" s="124" t="s">
        <v>68</v>
      </c>
      <c r="B16" s="125" t="s">
        <v>69</v>
      </c>
      <c r="C16" s="126" t="s">
        <v>43</v>
      </c>
      <c r="D16" s="134">
        <v>1</v>
      </c>
      <c r="E16" s="137"/>
      <c r="F16" s="72"/>
      <c r="G16" s="25" t="s">
        <v>70</v>
      </c>
    </row>
    <row r="17" ht="54" spans="1:7">
      <c r="A17" s="124" t="s">
        <v>71</v>
      </c>
      <c r="B17" s="125" t="s">
        <v>72</v>
      </c>
      <c r="C17" s="126" t="s">
        <v>43</v>
      </c>
      <c r="D17" s="127">
        <v>1</v>
      </c>
      <c r="E17" s="135"/>
      <c r="F17" s="72"/>
      <c r="G17" s="25" t="s">
        <v>73</v>
      </c>
    </row>
    <row r="18" ht="40.5" spans="1:7">
      <c r="A18" s="124" t="s">
        <v>74</v>
      </c>
      <c r="B18" s="125" t="s">
        <v>75</v>
      </c>
      <c r="C18" s="126" t="s">
        <v>43</v>
      </c>
      <c r="D18" s="127">
        <v>1</v>
      </c>
      <c r="E18" s="135"/>
      <c r="F18" s="72"/>
      <c r="G18" s="25" t="s">
        <v>76</v>
      </c>
    </row>
    <row r="19" ht="54" spans="1:7">
      <c r="A19" s="124" t="s">
        <v>77</v>
      </c>
      <c r="B19" s="125" t="s">
        <v>78</v>
      </c>
      <c r="C19" s="126" t="s">
        <v>43</v>
      </c>
      <c r="D19" s="127">
        <v>1</v>
      </c>
      <c r="E19" s="135"/>
      <c r="F19" s="72"/>
      <c r="G19" s="25" t="s">
        <v>79</v>
      </c>
    </row>
    <row r="20" ht="25.65" customHeight="1" spans="1:7">
      <c r="A20" s="124" t="s">
        <v>80</v>
      </c>
      <c r="B20" s="125" t="s">
        <v>81</v>
      </c>
      <c r="C20" s="131" t="s">
        <v>53</v>
      </c>
      <c r="D20" s="127"/>
      <c r="E20" s="72"/>
      <c r="F20" s="72"/>
      <c r="G20" s="25"/>
    </row>
    <row r="21" ht="148.5" spans="1:8">
      <c r="A21" s="124" t="s">
        <v>82</v>
      </c>
      <c r="B21" s="125" t="s">
        <v>81</v>
      </c>
      <c r="C21" s="126" t="s">
        <v>43</v>
      </c>
      <c r="D21" s="127">
        <v>1</v>
      </c>
      <c r="E21" s="135"/>
      <c r="F21" s="72"/>
      <c r="G21" s="25" t="s">
        <v>83</v>
      </c>
      <c r="H21" s="119"/>
    </row>
    <row r="22" ht="25" customHeight="1" spans="1:7">
      <c r="A22" s="124"/>
      <c r="B22" s="125"/>
      <c r="C22" s="126"/>
      <c r="D22" s="127"/>
      <c r="E22" s="230"/>
      <c r="F22" s="72"/>
      <c r="G22" s="25"/>
    </row>
    <row r="23" ht="25" customHeight="1" spans="1:7">
      <c r="A23" s="124"/>
      <c r="B23" s="125"/>
      <c r="C23" s="126"/>
      <c r="D23" s="127"/>
      <c r="E23" s="230"/>
      <c r="F23" s="72"/>
      <c r="G23" s="25"/>
    </row>
    <row r="24" ht="25" customHeight="1" spans="1:7">
      <c r="A24" s="124"/>
      <c r="B24" s="125"/>
      <c r="C24" s="126"/>
      <c r="D24" s="127"/>
      <c r="E24" s="230"/>
      <c r="F24" s="72"/>
      <c r="G24" s="25"/>
    </row>
    <row r="25" ht="25" customHeight="1" spans="1:7">
      <c r="A25" s="124"/>
      <c r="B25" s="125"/>
      <c r="C25" s="126"/>
      <c r="D25" s="127"/>
      <c r="E25" s="230"/>
      <c r="F25" s="72"/>
      <c r="G25" s="25"/>
    </row>
    <row r="26" ht="25" customHeight="1" spans="1:7">
      <c r="A26" s="124"/>
      <c r="B26" s="125"/>
      <c r="C26" s="126"/>
      <c r="D26" s="127"/>
      <c r="E26" s="230"/>
      <c r="F26" s="72"/>
      <c r="G26" s="25"/>
    </row>
    <row r="27" ht="25" customHeight="1" spans="1:7">
      <c r="A27" s="124"/>
      <c r="B27" s="125"/>
      <c r="C27" s="126"/>
      <c r="D27" s="127"/>
      <c r="E27" s="230"/>
      <c r="F27" s="72"/>
      <c r="G27" s="25"/>
    </row>
    <row r="28" ht="25" customHeight="1" spans="1:7">
      <c r="A28" s="124"/>
      <c r="B28" s="125"/>
      <c r="C28" s="126"/>
      <c r="D28" s="127"/>
      <c r="E28" s="230"/>
      <c r="F28" s="72"/>
      <c r="G28" s="25"/>
    </row>
    <row r="29" ht="25" customHeight="1" spans="1:7">
      <c r="A29" s="124"/>
      <c r="B29" s="125"/>
      <c r="C29" s="126"/>
      <c r="D29" s="127"/>
      <c r="E29" s="230"/>
      <c r="F29" s="72"/>
      <c r="G29" s="25"/>
    </row>
    <row r="30" ht="25" customHeight="1" spans="1:7">
      <c r="A30" s="139" t="s">
        <v>84</v>
      </c>
      <c r="B30" s="140"/>
      <c r="C30" s="141"/>
      <c r="D30" s="141"/>
      <c r="E30" s="231"/>
      <c r="F30" s="143"/>
      <c r="G30" s="144"/>
    </row>
  </sheetData>
  <sheetProtection selectLockedCells="1"/>
  <protectedRanges>
    <protectedRange sqref="E10:E21" name="区域1_3"/>
  </protectedRanges>
  <mergeCells count="4">
    <mergeCell ref="A1:G1"/>
    <mergeCell ref="A2:G2"/>
    <mergeCell ref="A3:G3"/>
    <mergeCell ref="A30:B30"/>
  </mergeCells>
  <printOptions horizontalCentered="1"/>
  <pageMargins left="0.393055555555556" right="0" top="0.869444444444444" bottom="0.979861111111111" header="0.511805555555556" footer="0.511805555555556"/>
  <pageSetup paperSize="9" orientation="portrait" horizontalDpi="600" verticalDpi="300"/>
  <headerFooter alignWithMargins="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58"/>
  <sheetViews>
    <sheetView view="pageBreakPreview" zoomScale="85" zoomScaleNormal="100" topLeftCell="A58" workbookViewId="0">
      <selection activeCell="E7" sqref="E7"/>
    </sheetView>
  </sheetViews>
  <sheetFormatPr defaultColWidth="8.7" defaultRowHeight="15.75"/>
  <cols>
    <col min="1" max="1" width="6.90833333333333" style="88" customWidth="1"/>
    <col min="2" max="2" width="26.2083333333333" style="59" customWidth="1"/>
    <col min="3" max="3" width="5.69166666666667" style="59" customWidth="1"/>
    <col min="4" max="4" width="9.5" style="59" customWidth="1"/>
    <col min="5" max="5" width="10.1916666666667" style="89" customWidth="1"/>
    <col min="6" max="6" width="10.1916666666667" style="59" customWidth="1"/>
    <col min="7" max="7" width="23" style="59" customWidth="1"/>
    <col min="8" max="8" width="12.5" style="59" customWidth="1"/>
    <col min="9" max="9" width="17.2833333333333" style="59" customWidth="1"/>
    <col min="10" max="10" width="9.125" style="59" customWidth="1"/>
    <col min="11" max="11" width="16.6333333333333" style="59" customWidth="1"/>
    <col min="12" max="16384" width="8.7" style="59"/>
  </cols>
  <sheetData>
    <row r="1" ht="30.15" customHeight="1" spans="1:7">
      <c r="A1" s="90" t="s">
        <v>29</v>
      </c>
      <c r="B1" s="90"/>
      <c r="C1" s="90"/>
      <c r="D1" s="90"/>
      <c r="E1" s="91"/>
      <c r="F1" s="90"/>
      <c r="G1" s="90"/>
    </row>
    <row r="2" ht="25.65" customHeight="1" spans="1:7">
      <c r="A2" s="164" t="s">
        <v>17</v>
      </c>
      <c r="B2" s="164"/>
      <c r="C2" s="164"/>
      <c r="D2" s="164"/>
      <c r="E2" s="164"/>
      <c r="F2" s="164"/>
      <c r="G2" s="164"/>
    </row>
    <row r="3" ht="25.65" customHeight="1" spans="1:7">
      <c r="A3" s="92" t="s">
        <v>85</v>
      </c>
      <c r="B3" s="93"/>
      <c r="C3" s="93"/>
      <c r="D3" s="93"/>
      <c r="E3" s="94"/>
      <c r="F3" s="93"/>
      <c r="G3" s="95"/>
    </row>
    <row r="4" ht="37.65" customHeight="1" spans="1:7">
      <c r="A4" s="96" t="s">
        <v>31</v>
      </c>
      <c r="B4" s="17" t="s">
        <v>32</v>
      </c>
      <c r="C4" s="17" t="s">
        <v>33</v>
      </c>
      <c r="D4" s="17" t="s">
        <v>34</v>
      </c>
      <c r="E4" s="16" t="s">
        <v>35</v>
      </c>
      <c r="F4" s="17" t="s">
        <v>36</v>
      </c>
      <c r="G4" s="18" t="s">
        <v>37</v>
      </c>
    </row>
    <row r="5" ht="25.65" customHeight="1" spans="1:7">
      <c r="A5" s="97" t="s">
        <v>86</v>
      </c>
      <c r="B5" s="98" t="s">
        <v>87</v>
      </c>
      <c r="C5" s="99"/>
      <c r="D5" s="100"/>
      <c r="E5" s="101"/>
      <c r="F5" s="29"/>
      <c r="G5" s="222"/>
    </row>
    <row r="6" ht="25.65" customHeight="1" spans="1:7">
      <c r="A6" s="97" t="s">
        <v>88</v>
      </c>
      <c r="B6" s="103" t="s">
        <v>89</v>
      </c>
      <c r="C6" s="99"/>
      <c r="D6" s="100"/>
      <c r="E6" s="101"/>
      <c r="F6" s="29"/>
      <c r="G6" s="222"/>
    </row>
    <row r="7" ht="175.5" spans="1:7">
      <c r="A7" s="97" t="s">
        <v>41</v>
      </c>
      <c r="B7" s="98" t="s">
        <v>90</v>
      </c>
      <c r="C7" s="35" t="s">
        <v>91</v>
      </c>
      <c r="D7" s="104">
        <v>17930.06</v>
      </c>
      <c r="E7" s="28"/>
      <c r="F7" s="83"/>
      <c r="G7" s="111" t="s">
        <v>92</v>
      </c>
    </row>
    <row r="8" ht="26" customHeight="1" spans="1:7">
      <c r="A8" s="97" t="s">
        <v>93</v>
      </c>
      <c r="B8" s="103" t="s">
        <v>94</v>
      </c>
      <c r="C8" s="35"/>
      <c r="D8" s="223"/>
      <c r="E8" s="28"/>
      <c r="F8" s="83"/>
      <c r="G8" s="111"/>
    </row>
    <row r="9" ht="67.5" spans="1:8">
      <c r="A9" s="97" t="s">
        <v>45</v>
      </c>
      <c r="B9" s="98" t="s">
        <v>95</v>
      </c>
      <c r="C9" s="35" t="s">
        <v>91</v>
      </c>
      <c r="D9" s="28">
        <v>8178.8</v>
      </c>
      <c r="E9" s="28"/>
      <c r="F9" s="83"/>
      <c r="G9" s="111" t="s">
        <v>96</v>
      </c>
      <c r="H9" s="3"/>
    </row>
    <row r="10" ht="67.5" spans="1:8">
      <c r="A10" s="97" t="s">
        <v>48</v>
      </c>
      <c r="B10" s="98" t="s">
        <v>97</v>
      </c>
      <c r="C10" s="35" t="s">
        <v>98</v>
      </c>
      <c r="D10" s="28">
        <f>345</f>
        <v>345</v>
      </c>
      <c r="E10" s="28"/>
      <c r="F10" s="83"/>
      <c r="G10" s="111" t="s">
        <v>96</v>
      </c>
      <c r="H10" s="3"/>
    </row>
    <row r="11" ht="25.65" customHeight="1" spans="1:7">
      <c r="A11" s="97" t="s">
        <v>99</v>
      </c>
      <c r="B11" s="98" t="s">
        <v>100</v>
      </c>
      <c r="C11" s="99"/>
      <c r="D11" s="223"/>
      <c r="E11" s="28"/>
      <c r="F11" s="83"/>
      <c r="G11" s="222"/>
    </row>
    <row r="12" ht="25.65" customHeight="1" spans="1:7">
      <c r="A12" s="97" t="s">
        <v>101</v>
      </c>
      <c r="B12" s="103" t="s">
        <v>102</v>
      </c>
      <c r="C12" s="99"/>
      <c r="D12" s="223"/>
      <c r="E12" s="28"/>
      <c r="F12" s="83"/>
      <c r="G12" s="222"/>
    </row>
    <row r="13" ht="121.5" spans="1:7">
      <c r="A13" s="97" t="s">
        <v>41</v>
      </c>
      <c r="B13" s="98" t="s">
        <v>103</v>
      </c>
      <c r="C13" s="35" t="s">
        <v>104</v>
      </c>
      <c r="D13" s="104">
        <v>10717</v>
      </c>
      <c r="E13" s="28"/>
      <c r="F13" s="83"/>
      <c r="G13" s="111" t="s">
        <v>105</v>
      </c>
    </row>
    <row r="14" ht="25.65" customHeight="1" spans="1:7">
      <c r="A14" s="97">
        <v>204</v>
      </c>
      <c r="B14" s="103" t="s">
        <v>106</v>
      </c>
      <c r="C14" s="99"/>
      <c r="D14" s="104"/>
      <c r="E14" s="28"/>
      <c r="F14" s="83"/>
      <c r="G14" s="222"/>
    </row>
    <row r="15" ht="25.65" customHeight="1" spans="1:7">
      <c r="A15" s="97" t="s">
        <v>107</v>
      </c>
      <c r="B15" s="103" t="s">
        <v>108</v>
      </c>
      <c r="C15" s="99"/>
      <c r="D15" s="104"/>
      <c r="E15" s="28"/>
      <c r="F15" s="83"/>
      <c r="G15" s="222"/>
    </row>
    <row r="16" ht="108" spans="1:7">
      <c r="A16" s="97" t="s">
        <v>41</v>
      </c>
      <c r="B16" s="98" t="s">
        <v>109</v>
      </c>
      <c r="C16" s="35" t="s">
        <v>104</v>
      </c>
      <c r="D16" s="104">
        <f>D13</f>
        <v>10717</v>
      </c>
      <c r="E16" s="28"/>
      <c r="F16" s="83"/>
      <c r="G16" s="111" t="s">
        <v>110</v>
      </c>
    </row>
    <row r="17" ht="148.5" spans="1:8">
      <c r="A17" s="97" t="s">
        <v>45</v>
      </c>
      <c r="B17" s="98" t="s">
        <v>111</v>
      </c>
      <c r="C17" s="35" t="s">
        <v>104</v>
      </c>
      <c r="D17" s="104">
        <v>58111.82</v>
      </c>
      <c r="E17" s="28"/>
      <c r="F17" s="83"/>
      <c r="G17" s="111" t="s">
        <v>112</v>
      </c>
      <c r="H17" s="3"/>
    </row>
    <row r="18" ht="148.5" spans="1:8">
      <c r="A18" s="97" t="s">
        <v>48</v>
      </c>
      <c r="B18" s="98" t="s">
        <v>113</v>
      </c>
      <c r="C18" s="35" t="s">
        <v>104</v>
      </c>
      <c r="D18" s="104">
        <v>5484.56</v>
      </c>
      <c r="E18" s="28"/>
      <c r="F18" s="83"/>
      <c r="G18" s="111" t="s">
        <v>112</v>
      </c>
      <c r="H18" s="3"/>
    </row>
    <row r="19" ht="121.5" spans="1:7">
      <c r="A19" s="97" t="s">
        <v>114</v>
      </c>
      <c r="B19" s="98" t="s">
        <v>115</v>
      </c>
      <c r="C19" s="35" t="s">
        <v>104</v>
      </c>
      <c r="D19" s="104">
        <v>7767.22</v>
      </c>
      <c r="E19" s="28"/>
      <c r="F19" s="83"/>
      <c r="G19" s="111" t="s">
        <v>116</v>
      </c>
    </row>
    <row r="20" ht="81" spans="1:7">
      <c r="A20" s="97" t="s">
        <v>117</v>
      </c>
      <c r="B20" s="98" t="s">
        <v>118</v>
      </c>
      <c r="C20" s="35" t="s">
        <v>104</v>
      </c>
      <c r="D20" s="104">
        <v>2421.53</v>
      </c>
      <c r="E20" s="28"/>
      <c r="F20" s="83"/>
      <c r="G20" s="111" t="s">
        <v>119</v>
      </c>
    </row>
    <row r="21" ht="108" spans="1:7">
      <c r="A21" s="97" t="s">
        <v>120</v>
      </c>
      <c r="B21" s="98" t="s">
        <v>121</v>
      </c>
      <c r="C21" s="35" t="s">
        <v>104</v>
      </c>
      <c r="D21" s="104">
        <v>6944.78</v>
      </c>
      <c r="E21" s="28"/>
      <c r="F21" s="83"/>
      <c r="G21" s="111" t="s">
        <v>122</v>
      </c>
    </row>
    <row r="22" ht="25.65" customHeight="1" spans="1:7">
      <c r="A22" s="97">
        <v>205</v>
      </c>
      <c r="B22" s="103" t="s">
        <v>123</v>
      </c>
      <c r="C22" s="99"/>
      <c r="D22" s="223"/>
      <c r="E22" s="28"/>
      <c r="F22" s="83"/>
      <c r="G22" s="222"/>
    </row>
    <row r="23" ht="25.65" customHeight="1" spans="1:7">
      <c r="A23" s="97" t="s">
        <v>124</v>
      </c>
      <c r="B23" s="103" t="s">
        <v>125</v>
      </c>
      <c r="C23" s="99"/>
      <c r="D23" s="223"/>
      <c r="E23" s="28"/>
      <c r="F23" s="83"/>
      <c r="G23" s="222"/>
    </row>
    <row r="24" ht="25.65" customHeight="1" spans="1:7">
      <c r="A24" s="97" t="s">
        <v>48</v>
      </c>
      <c r="B24" s="103" t="s">
        <v>126</v>
      </c>
      <c r="C24" s="99"/>
      <c r="D24" s="223"/>
      <c r="E24" s="28"/>
      <c r="F24" s="83"/>
      <c r="G24" s="222"/>
    </row>
    <row r="25" ht="81" spans="1:7">
      <c r="A25" s="97" t="s">
        <v>127</v>
      </c>
      <c r="B25" s="103" t="s">
        <v>128</v>
      </c>
      <c r="C25" s="35" t="s">
        <v>104</v>
      </c>
      <c r="D25" s="104">
        <v>5777.55</v>
      </c>
      <c r="E25" s="28"/>
      <c r="F25" s="83"/>
      <c r="G25" s="111" t="s">
        <v>119</v>
      </c>
    </row>
    <row r="26" ht="94.5" spans="1:7">
      <c r="A26" s="97" t="s">
        <v>129</v>
      </c>
      <c r="B26" s="98" t="s">
        <v>118</v>
      </c>
      <c r="C26" s="35" t="s">
        <v>104</v>
      </c>
      <c r="D26" s="104">
        <v>342</v>
      </c>
      <c r="E26" s="28"/>
      <c r="F26" s="83"/>
      <c r="G26" s="111" t="s">
        <v>130</v>
      </c>
    </row>
    <row r="27" ht="108" spans="1:7">
      <c r="A27" s="97" t="s">
        <v>131</v>
      </c>
      <c r="B27" s="103" t="s">
        <v>132</v>
      </c>
      <c r="C27" s="35" t="s">
        <v>104</v>
      </c>
      <c r="D27" s="104">
        <v>31429</v>
      </c>
      <c r="E27" s="28"/>
      <c r="F27" s="83"/>
      <c r="G27" s="111" t="s">
        <v>122</v>
      </c>
    </row>
    <row r="28" ht="108" spans="1:7">
      <c r="A28" s="97" t="s">
        <v>133</v>
      </c>
      <c r="B28" s="98" t="s">
        <v>134</v>
      </c>
      <c r="C28" s="35" t="s">
        <v>104</v>
      </c>
      <c r="D28" s="104">
        <v>990</v>
      </c>
      <c r="E28" s="28"/>
      <c r="F28" s="83"/>
      <c r="G28" s="111" t="s">
        <v>122</v>
      </c>
    </row>
    <row r="29" ht="94.5" spans="1:7">
      <c r="A29" s="97" t="s">
        <v>135</v>
      </c>
      <c r="B29" s="98" t="s">
        <v>136</v>
      </c>
      <c r="C29" s="35" t="s">
        <v>104</v>
      </c>
      <c r="D29" s="104">
        <v>18694.05</v>
      </c>
      <c r="E29" s="28"/>
      <c r="F29" s="83"/>
      <c r="G29" s="111" t="s">
        <v>137</v>
      </c>
    </row>
    <row r="30" ht="54" spans="1:8">
      <c r="A30" s="97" t="s">
        <v>138</v>
      </c>
      <c r="B30" s="98" t="s">
        <v>139</v>
      </c>
      <c r="C30" s="35" t="s">
        <v>91</v>
      </c>
      <c r="D30" s="104">
        <v>12495</v>
      </c>
      <c r="E30" s="28"/>
      <c r="F30" s="83"/>
      <c r="G30" s="111" t="s">
        <v>140</v>
      </c>
      <c r="H30" s="3"/>
    </row>
    <row r="31" ht="25.65" customHeight="1" spans="1:7">
      <c r="A31" s="97" t="s">
        <v>114</v>
      </c>
      <c r="B31" s="103" t="s">
        <v>141</v>
      </c>
      <c r="C31" s="99"/>
      <c r="D31" s="223"/>
      <c r="E31" s="28"/>
      <c r="F31" s="83"/>
      <c r="G31" s="222"/>
    </row>
    <row r="32" ht="94.5" spans="1:7">
      <c r="A32" s="97" t="s">
        <v>142</v>
      </c>
      <c r="B32" s="103" t="s">
        <v>143</v>
      </c>
      <c r="C32" s="35" t="s">
        <v>91</v>
      </c>
      <c r="D32" s="104">
        <v>6005.25</v>
      </c>
      <c r="E32" s="28"/>
      <c r="F32" s="83"/>
      <c r="G32" s="111" t="s">
        <v>144</v>
      </c>
    </row>
    <row r="33" ht="94.5" spans="1:7">
      <c r="A33" s="97" t="s">
        <v>145</v>
      </c>
      <c r="B33" s="103" t="s">
        <v>146</v>
      </c>
      <c r="C33" s="35" t="s">
        <v>91</v>
      </c>
      <c r="D33" s="104">
        <v>5334</v>
      </c>
      <c r="E33" s="28"/>
      <c r="F33" s="83"/>
      <c r="G33" s="111" t="s">
        <v>144</v>
      </c>
    </row>
    <row r="34" ht="25.65" customHeight="1" spans="1:7">
      <c r="A34" s="97" t="s">
        <v>147</v>
      </c>
      <c r="B34" s="103" t="s">
        <v>148</v>
      </c>
      <c r="C34" s="99"/>
      <c r="D34" s="223"/>
      <c r="E34" s="28"/>
      <c r="F34" s="83"/>
      <c r="G34" s="222"/>
    </row>
    <row r="35" ht="94.5" spans="1:7">
      <c r="A35" s="97" t="s">
        <v>149</v>
      </c>
      <c r="B35" s="103" t="s">
        <v>150</v>
      </c>
      <c r="C35" s="35" t="s">
        <v>98</v>
      </c>
      <c r="D35" s="104">
        <f>2107*14+3149*17</f>
        <v>83031</v>
      </c>
      <c r="E35" s="28"/>
      <c r="F35" s="83"/>
      <c r="G35" s="111" t="s">
        <v>151</v>
      </c>
    </row>
    <row r="36" ht="27" spans="1:7">
      <c r="A36" s="97" t="s">
        <v>152</v>
      </c>
      <c r="B36" s="103" t="s">
        <v>153</v>
      </c>
      <c r="C36" s="99"/>
      <c r="D36" s="223"/>
      <c r="E36" s="28"/>
      <c r="F36" s="83"/>
      <c r="G36" s="222"/>
    </row>
    <row r="37" ht="81" spans="1:9">
      <c r="A37" s="97" t="s">
        <v>41</v>
      </c>
      <c r="B37" s="103" t="s">
        <v>154</v>
      </c>
      <c r="C37" s="35" t="s">
        <v>98</v>
      </c>
      <c r="D37" s="104">
        <v>229</v>
      </c>
      <c r="E37" s="28"/>
      <c r="F37" s="83"/>
      <c r="G37" s="111" t="s">
        <v>155</v>
      </c>
      <c r="I37" s="3"/>
    </row>
    <row r="38" ht="67.5" spans="1:7">
      <c r="A38" s="97" t="s">
        <v>45</v>
      </c>
      <c r="B38" s="103" t="s">
        <v>156</v>
      </c>
      <c r="C38" s="35" t="s">
        <v>104</v>
      </c>
      <c r="D38" s="104">
        <v>88157</v>
      </c>
      <c r="E38" s="28"/>
      <c r="F38" s="83"/>
      <c r="G38" s="111" t="s">
        <v>157</v>
      </c>
    </row>
    <row r="39" ht="54" spans="1:7">
      <c r="A39" s="97" t="s">
        <v>48</v>
      </c>
      <c r="B39" s="103" t="s">
        <v>158</v>
      </c>
      <c r="C39" s="35" t="s">
        <v>104</v>
      </c>
      <c r="D39" s="104">
        <v>588594</v>
      </c>
      <c r="E39" s="28"/>
      <c r="F39" s="83"/>
      <c r="G39" s="111" t="s">
        <v>159</v>
      </c>
    </row>
    <row r="40" ht="25" customHeight="1" spans="1:7">
      <c r="A40" s="97" t="s">
        <v>160</v>
      </c>
      <c r="B40" s="103" t="s">
        <v>161</v>
      </c>
      <c r="C40" s="99"/>
      <c r="D40" s="223"/>
      <c r="E40" s="28"/>
      <c r="F40" s="83"/>
      <c r="G40" s="222"/>
    </row>
    <row r="41" ht="94.5" spans="1:7">
      <c r="A41" s="97" t="s">
        <v>41</v>
      </c>
      <c r="B41" s="98" t="s">
        <v>136</v>
      </c>
      <c r="C41" s="35" t="s">
        <v>104</v>
      </c>
      <c r="D41" s="104">
        <v>4700.02</v>
      </c>
      <c r="E41" s="28"/>
      <c r="F41" s="83"/>
      <c r="G41" s="111" t="s">
        <v>137</v>
      </c>
    </row>
    <row r="42" ht="54" spans="1:7">
      <c r="A42" s="97" t="s">
        <v>45</v>
      </c>
      <c r="B42" s="98" t="s">
        <v>139</v>
      </c>
      <c r="C42" s="35" t="s">
        <v>91</v>
      </c>
      <c r="D42" s="104">
        <v>2887.72</v>
      </c>
      <c r="E42" s="28"/>
      <c r="F42" s="83"/>
      <c r="G42" s="111" t="s">
        <v>140</v>
      </c>
    </row>
    <row r="43" ht="121.5" spans="1:7">
      <c r="A43" s="97" t="s">
        <v>48</v>
      </c>
      <c r="B43" s="98" t="s">
        <v>162</v>
      </c>
      <c r="C43" s="35" t="s">
        <v>104</v>
      </c>
      <c r="D43" s="104">
        <v>153</v>
      </c>
      <c r="E43" s="28"/>
      <c r="F43" s="83"/>
      <c r="G43" s="111" t="s">
        <v>116</v>
      </c>
    </row>
    <row r="44" ht="25.65" customHeight="1" spans="1:7">
      <c r="A44" s="97" t="s">
        <v>163</v>
      </c>
      <c r="B44" s="103" t="s">
        <v>164</v>
      </c>
      <c r="C44" s="99"/>
      <c r="D44" s="223"/>
      <c r="E44" s="28"/>
      <c r="F44" s="83"/>
      <c r="G44" s="222"/>
    </row>
    <row r="45" ht="25.65" customHeight="1" spans="1:7">
      <c r="A45" s="97" t="s">
        <v>165</v>
      </c>
      <c r="B45" s="103" t="s">
        <v>166</v>
      </c>
      <c r="C45" s="99"/>
      <c r="D45" s="223"/>
      <c r="E45" s="28"/>
      <c r="F45" s="83"/>
      <c r="G45" s="222"/>
    </row>
    <row r="46" ht="189" spans="1:7">
      <c r="A46" s="97" t="s">
        <v>48</v>
      </c>
      <c r="B46" s="103" t="s">
        <v>167</v>
      </c>
      <c r="C46" s="35" t="s">
        <v>104</v>
      </c>
      <c r="D46" s="104">
        <v>327.25</v>
      </c>
      <c r="E46" s="28"/>
      <c r="F46" s="83"/>
      <c r="G46" s="111" t="s">
        <v>168</v>
      </c>
    </row>
    <row r="47" ht="108" spans="1:7">
      <c r="A47" s="97" t="s">
        <v>117</v>
      </c>
      <c r="B47" s="103" t="s">
        <v>169</v>
      </c>
      <c r="C47" s="35" t="s">
        <v>104</v>
      </c>
      <c r="D47" s="104">
        <v>73.78</v>
      </c>
      <c r="E47" s="28"/>
      <c r="F47" s="83"/>
      <c r="G47" s="111" t="s">
        <v>170</v>
      </c>
    </row>
    <row r="48" ht="25.65" customHeight="1" spans="1:7">
      <c r="A48" s="97">
        <v>208</v>
      </c>
      <c r="B48" s="103" t="s">
        <v>171</v>
      </c>
      <c r="C48" s="99"/>
      <c r="D48" s="223"/>
      <c r="E48" s="28"/>
      <c r="F48" s="83"/>
      <c r="G48" s="222"/>
    </row>
    <row r="49" ht="81" spans="1:7">
      <c r="A49" s="97" t="s">
        <v>172</v>
      </c>
      <c r="B49" s="103" t="s">
        <v>173</v>
      </c>
      <c r="C49" s="35" t="s">
        <v>104</v>
      </c>
      <c r="D49" s="104">
        <f>5024.9*0.1</f>
        <v>502.49</v>
      </c>
      <c r="E49" s="28"/>
      <c r="F49" s="83"/>
      <c r="G49" s="111" t="s">
        <v>174</v>
      </c>
    </row>
    <row r="50" ht="25.65" customHeight="1" spans="1:7">
      <c r="A50" s="97" t="s">
        <v>175</v>
      </c>
      <c r="B50" s="103" t="s">
        <v>176</v>
      </c>
      <c r="C50" s="99"/>
      <c r="D50" s="223"/>
      <c r="E50" s="28"/>
      <c r="F50" s="83"/>
      <c r="G50" s="222"/>
    </row>
    <row r="51" ht="121.5" spans="1:8">
      <c r="A51" s="97" t="s">
        <v>41</v>
      </c>
      <c r="B51" s="103" t="s">
        <v>177</v>
      </c>
      <c r="C51" s="35" t="s">
        <v>104</v>
      </c>
      <c r="D51" s="104">
        <f>5024.9*0.3</f>
        <v>1507.47</v>
      </c>
      <c r="E51" s="28"/>
      <c r="F51" s="83"/>
      <c r="G51" s="111" t="s">
        <v>178</v>
      </c>
      <c r="H51" s="3"/>
    </row>
    <row r="52" ht="108" spans="1:7">
      <c r="A52" s="97" t="s">
        <v>48</v>
      </c>
      <c r="B52" s="103" t="s">
        <v>179</v>
      </c>
      <c r="C52" s="35" t="s">
        <v>104</v>
      </c>
      <c r="D52" s="104">
        <v>232</v>
      </c>
      <c r="E52" s="28"/>
      <c r="F52" s="83"/>
      <c r="G52" s="111" t="s">
        <v>180</v>
      </c>
    </row>
    <row r="53" ht="94.5" spans="1:7">
      <c r="A53" s="97" t="s">
        <v>114</v>
      </c>
      <c r="B53" s="103" t="s">
        <v>181</v>
      </c>
      <c r="C53" s="35" t="s">
        <v>91</v>
      </c>
      <c r="D53" s="104">
        <v>5024.9</v>
      </c>
      <c r="E53" s="28"/>
      <c r="F53" s="83"/>
      <c r="G53" s="111" t="s">
        <v>144</v>
      </c>
    </row>
    <row r="54" ht="25" customHeight="1" spans="1:7">
      <c r="A54" s="97" t="s">
        <v>182</v>
      </c>
      <c r="B54" s="103" t="s">
        <v>183</v>
      </c>
      <c r="C54" s="99"/>
      <c r="D54" s="223"/>
      <c r="E54" s="28"/>
      <c r="F54" s="83"/>
      <c r="G54" s="222"/>
    </row>
    <row r="55" ht="135" spans="1:7">
      <c r="A55" s="97" t="s">
        <v>45</v>
      </c>
      <c r="B55" s="103" t="s">
        <v>184</v>
      </c>
      <c r="C55" s="35" t="s">
        <v>104</v>
      </c>
      <c r="D55" s="104">
        <f>290/0.5*0.015</f>
        <v>8.7</v>
      </c>
      <c r="E55" s="28"/>
      <c r="F55" s="83"/>
      <c r="G55" s="111" t="s">
        <v>185</v>
      </c>
    </row>
    <row r="56" ht="25.65" customHeight="1" spans="1:7">
      <c r="A56" s="97" t="s">
        <v>186</v>
      </c>
      <c r="B56" s="103" t="s">
        <v>187</v>
      </c>
      <c r="C56" s="99"/>
      <c r="D56" s="223"/>
      <c r="E56" s="28"/>
      <c r="F56" s="83"/>
      <c r="G56" s="222"/>
    </row>
    <row r="57" ht="67.5" spans="1:7">
      <c r="A57" s="97" t="s">
        <v>41</v>
      </c>
      <c r="B57" s="103" t="s">
        <v>188</v>
      </c>
      <c r="C57" s="35" t="s">
        <v>91</v>
      </c>
      <c r="D57" s="104">
        <v>1616.66</v>
      </c>
      <c r="E57" s="28"/>
      <c r="F57" s="83"/>
      <c r="G57" s="111" t="s">
        <v>189</v>
      </c>
    </row>
    <row r="58" ht="25" customHeight="1" spans="1:7">
      <c r="A58" s="224" t="s">
        <v>190</v>
      </c>
      <c r="B58" s="225"/>
      <c r="C58" s="226"/>
      <c r="D58" s="227"/>
      <c r="E58" s="228"/>
      <c r="F58" s="220"/>
      <c r="G58" s="229"/>
    </row>
  </sheetData>
  <sheetProtection selectLockedCells="1"/>
  <autoFilter xmlns:etc="http://www.wps.cn/officeDocument/2017/etCustomData" ref="A1:I58" etc:filterBottomFollowUsedRange="0">
    <extLst/>
  </autoFilter>
  <mergeCells count="4">
    <mergeCell ref="A1:G1"/>
    <mergeCell ref="A2:G2"/>
    <mergeCell ref="A3:G3"/>
    <mergeCell ref="A58:B58"/>
  </mergeCells>
  <printOptions horizontalCentered="1"/>
  <pageMargins left="0.393055555555556" right="0" top="0.869444444444444" bottom="0.979861111111111" header="0.511805555555556" footer="0.511805555555556"/>
  <pageSetup paperSize="9" orientation="portrait" horizontalDpi="600" verticalDpi="300"/>
  <headerFooter alignWithMargins="0"/>
  <ignoredErrors>
    <ignoredError sqref="A44"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L46"/>
  <sheetViews>
    <sheetView view="pageBreakPreview" zoomScale="85" zoomScaleNormal="100" topLeftCell="A52" workbookViewId="0">
      <selection activeCell="E6" sqref="E6"/>
    </sheetView>
  </sheetViews>
  <sheetFormatPr defaultColWidth="8.7" defaultRowHeight="15.75"/>
  <cols>
    <col min="1" max="1" width="6.90833333333333" style="59" customWidth="1"/>
    <col min="2" max="2" width="25.5" style="59" customWidth="1"/>
    <col min="3" max="3" width="5.69166666666667" style="59" customWidth="1"/>
    <col min="4" max="4" width="10.375" style="59" customWidth="1"/>
    <col min="5" max="5" width="10.1916666666667" style="60" customWidth="1"/>
    <col min="6" max="6" width="10.1916666666667" style="59" customWidth="1"/>
    <col min="7" max="7" width="23.0083333333333" style="59" customWidth="1"/>
    <col min="8" max="11" width="8.7" style="59"/>
    <col min="12" max="12" width="10.375" style="59"/>
    <col min="13" max="16384" width="8.7" style="59"/>
  </cols>
  <sheetData>
    <row r="1" ht="30.15" customHeight="1" spans="1:7">
      <c r="A1" s="61" t="s">
        <v>29</v>
      </c>
      <c r="B1" s="61"/>
      <c r="C1" s="61"/>
      <c r="D1" s="61"/>
      <c r="E1" s="62"/>
      <c r="F1" s="61"/>
      <c r="G1" s="61"/>
    </row>
    <row r="2" ht="25.65" customHeight="1" spans="1:7">
      <c r="A2" s="164" t="s">
        <v>17</v>
      </c>
      <c r="B2" s="164"/>
      <c r="C2" s="164"/>
      <c r="D2" s="164"/>
      <c r="E2" s="164"/>
      <c r="F2" s="164"/>
      <c r="G2" s="164"/>
    </row>
    <row r="3" ht="25.65" customHeight="1" spans="1:7">
      <c r="A3" s="9" t="s">
        <v>191</v>
      </c>
      <c r="B3" s="10"/>
      <c r="C3" s="10"/>
      <c r="D3" s="10"/>
      <c r="E3" s="63"/>
      <c r="F3" s="10"/>
      <c r="G3" s="12"/>
    </row>
    <row r="4" ht="37.65" customHeight="1" spans="1:7">
      <c r="A4" s="13" t="s">
        <v>31</v>
      </c>
      <c r="B4" s="14" t="s">
        <v>32</v>
      </c>
      <c r="C4" s="14" t="s">
        <v>33</v>
      </c>
      <c r="D4" s="15" t="s">
        <v>34</v>
      </c>
      <c r="E4" s="64" t="s">
        <v>35</v>
      </c>
      <c r="F4" s="17" t="s">
        <v>36</v>
      </c>
      <c r="G4" s="18" t="s">
        <v>37</v>
      </c>
    </row>
    <row r="5" ht="37.65" customHeight="1" spans="1:7">
      <c r="A5" s="65">
        <v>304</v>
      </c>
      <c r="B5" s="20" t="s">
        <v>192</v>
      </c>
      <c r="C5" s="21"/>
      <c r="D5" s="66"/>
      <c r="E5" s="67"/>
      <c r="F5" s="68"/>
      <c r="G5" s="69"/>
    </row>
    <row r="6" ht="37.65" customHeight="1" spans="1:7">
      <c r="A6" s="70" t="s">
        <v>193</v>
      </c>
      <c r="B6" s="26" t="s">
        <v>194</v>
      </c>
      <c r="C6" s="14"/>
      <c r="D6" s="15"/>
      <c r="E6" s="64"/>
      <c r="F6" s="17"/>
      <c r="G6" s="18"/>
    </row>
    <row r="7" ht="108" spans="1:8">
      <c r="A7" s="65" t="s">
        <v>41</v>
      </c>
      <c r="B7" s="20" t="s">
        <v>195</v>
      </c>
      <c r="C7" s="21" t="s">
        <v>91</v>
      </c>
      <c r="D7" s="75">
        <v>14985.66</v>
      </c>
      <c r="E7" s="28"/>
      <c r="F7" s="29"/>
      <c r="G7" s="73" t="s">
        <v>196</v>
      </c>
      <c r="H7" s="201"/>
    </row>
    <row r="8" ht="37.65" customHeight="1" spans="1:7">
      <c r="A8" s="70" t="s">
        <v>197</v>
      </c>
      <c r="B8" s="26" t="s">
        <v>198</v>
      </c>
      <c r="C8" s="14"/>
      <c r="D8" s="202"/>
      <c r="E8" s="64"/>
      <c r="F8" s="17"/>
      <c r="G8" s="18"/>
    </row>
    <row r="9" ht="108" spans="1:8">
      <c r="A9" s="65" t="s">
        <v>41</v>
      </c>
      <c r="B9" s="20" t="s">
        <v>195</v>
      </c>
      <c r="C9" s="21" t="s">
        <v>91</v>
      </c>
      <c r="D9" s="75">
        <v>14341.81</v>
      </c>
      <c r="E9" s="28"/>
      <c r="F9" s="29"/>
      <c r="G9" s="73" t="s">
        <v>196</v>
      </c>
      <c r="H9" s="201"/>
    </row>
    <row r="10" ht="30" customHeight="1" spans="1:8">
      <c r="A10" s="70" t="s">
        <v>197</v>
      </c>
      <c r="B10" s="26" t="s">
        <v>199</v>
      </c>
      <c r="C10" s="14"/>
      <c r="D10" s="202"/>
      <c r="E10" s="64"/>
      <c r="F10" s="17"/>
      <c r="G10" s="18"/>
      <c r="H10" s="201"/>
    </row>
    <row r="11" ht="108" spans="1:8">
      <c r="A11" s="65" t="s">
        <v>41</v>
      </c>
      <c r="B11" s="20" t="s">
        <v>200</v>
      </c>
      <c r="C11" s="21" t="s">
        <v>91</v>
      </c>
      <c r="D11" s="75">
        <v>389.28</v>
      </c>
      <c r="E11" s="28"/>
      <c r="F11" s="29"/>
      <c r="G11" s="73" t="s">
        <v>196</v>
      </c>
      <c r="H11" s="201"/>
    </row>
    <row r="12" ht="30" customHeight="1" spans="1:8">
      <c r="A12" s="70" t="s">
        <v>201</v>
      </c>
      <c r="B12" s="26" t="s">
        <v>202</v>
      </c>
      <c r="C12" s="14"/>
      <c r="D12" s="202"/>
      <c r="E12" s="64"/>
      <c r="F12" s="17"/>
      <c r="G12" s="18"/>
      <c r="H12" s="201"/>
    </row>
    <row r="13" ht="108" spans="1:8">
      <c r="A13" s="65" t="s">
        <v>41</v>
      </c>
      <c r="B13" s="20" t="s">
        <v>200</v>
      </c>
      <c r="C13" s="21" t="s">
        <v>91</v>
      </c>
      <c r="D13" s="75">
        <v>389.28</v>
      </c>
      <c r="E13" s="28"/>
      <c r="F13" s="29"/>
      <c r="G13" s="73" t="s">
        <v>196</v>
      </c>
      <c r="H13" s="201"/>
    </row>
    <row r="14" ht="37.65" customHeight="1" spans="1:7">
      <c r="A14" s="65">
        <v>305</v>
      </c>
      <c r="B14" s="20" t="s">
        <v>203</v>
      </c>
      <c r="C14" s="21"/>
      <c r="D14" s="202"/>
      <c r="E14" s="67"/>
      <c r="F14" s="68"/>
      <c r="G14" s="69"/>
    </row>
    <row r="15" ht="37.65" customHeight="1" spans="1:7">
      <c r="A15" s="70" t="s">
        <v>204</v>
      </c>
      <c r="B15" s="26" t="s">
        <v>205</v>
      </c>
      <c r="C15" s="14"/>
      <c r="D15" s="202"/>
      <c r="E15" s="64"/>
      <c r="F15" s="17"/>
      <c r="G15" s="18"/>
    </row>
    <row r="16" ht="108" spans="1:7">
      <c r="A16" s="65" t="s">
        <v>41</v>
      </c>
      <c r="B16" s="20" t="s">
        <v>206</v>
      </c>
      <c r="C16" s="21" t="s">
        <v>91</v>
      </c>
      <c r="D16" s="75">
        <v>15551.11</v>
      </c>
      <c r="E16" s="28"/>
      <c r="F16" s="29"/>
      <c r="G16" s="73" t="s">
        <v>196</v>
      </c>
    </row>
    <row r="17" ht="37.65" customHeight="1" spans="1:7">
      <c r="A17" s="65">
        <v>308</v>
      </c>
      <c r="B17" s="20" t="s">
        <v>207</v>
      </c>
      <c r="C17" s="21"/>
      <c r="D17" s="202"/>
      <c r="E17" s="67"/>
      <c r="F17" s="68"/>
      <c r="G17" s="69"/>
    </row>
    <row r="18" ht="108" spans="1:7">
      <c r="A18" s="77" t="s">
        <v>208</v>
      </c>
      <c r="B18" s="78" t="s">
        <v>209</v>
      </c>
      <c r="C18" s="21" t="s">
        <v>91</v>
      </c>
      <c r="D18" s="75">
        <v>14341.81</v>
      </c>
      <c r="E18" s="28"/>
      <c r="F18" s="29"/>
      <c r="G18" s="73" t="s">
        <v>210</v>
      </c>
    </row>
    <row r="19" ht="108" spans="1:7">
      <c r="A19" s="19" t="s">
        <v>211</v>
      </c>
      <c r="B19" s="36" t="s">
        <v>212</v>
      </c>
      <c r="C19" s="21" t="s">
        <v>91</v>
      </c>
      <c r="D19" s="75">
        <v>27427.38</v>
      </c>
      <c r="E19" s="28"/>
      <c r="F19" s="29"/>
      <c r="G19" s="73" t="s">
        <v>210</v>
      </c>
    </row>
    <row r="20" ht="37.65" customHeight="1" spans="1:7">
      <c r="A20" s="65">
        <v>309</v>
      </c>
      <c r="B20" s="20" t="s">
        <v>213</v>
      </c>
      <c r="C20" s="21"/>
      <c r="D20" s="202"/>
      <c r="E20" s="67"/>
      <c r="F20" s="68"/>
      <c r="G20" s="69"/>
    </row>
    <row r="21" ht="37.65" customHeight="1" spans="1:7">
      <c r="A21" s="65" t="s">
        <v>214</v>
      </c>
      <c r="B21" s="20" t="s">
        <v>215</v>
      </c>
      <c r="C21" s="21"/>
      <c r="D21" s="202"/>
      <c r="E21" s="67"/>
      <c r="F21" s="68"/>
      <c r="G21" s="69"/>
    </row>
    <row r="22" ht="108" spans="1:7">
      <c r="A22" s="19" t="s">
        <v>41</v>
      </c>
      <c r="B22" s="79" t="s">
        <v>216</v>
      </c>
      <c r="C22" s="21" t="s">
        <v>91</v>
      </c>
      <c r="D22" s="75">
        <v>13690.89</v>
      </c>
      <c r="E22" s="28"/>
      <c r="F22" s="29"/>
      <c r="G22" s="73" t="s">
        <v>217</v>
      </c>
    </row>
    <row r="23" ht="37.65" customHeight="1" spans="1:7">
      <c r="A23" s="65" t="s">
        <v>218</v>
      </c>
      <c r="B23" s="20" t="s">
        <v>219</v>
      </c>
      <c r="C23" s="203"/>
      <c r="D23" s="202"/>
      <c r="E23" s="204"/>
      <c r="F23" s="205"/>
      <c r="G23" s="206"/>
    </row>
    <row r="24" ht="94.5" spans="1:7">
      <c r="A24" s="19" t="s">
        <v>220</v>
      </c>
      <c r="B24" s="26" t="s">
        <v>221</v>
      </c>
      <c r="C24" s="21" t="s">
        <v>91</v>
      </c>
      <c r="D24" s="75">
        <v>14341.81</v>
      </c>
      <c r="E24" s="28"/>
      <c r="F24" s="29"/>
      <c r="G24" s="73" t="s">
        <v>222</v>
      </c>
    </row>
    <row r="25" ht="25" customHeight="1" spans="1:7">
      <c r="A25" s="65">
        <v>311</v>
      </c>
      <c r="B25" s="20" t="s">
        <v>223</v>
      </c>
      <c r="C25" s="21"/>
      <c r="D25" s="202"/>
      <c r="E25" s="67"/>
      <c r="F25" s="68"/>
      <c r="G25" s="69"/>
    </row>
    <row r="26" s="46" customFormat="1" ht="27" spans="1:12">
      <c r="A26" s="77" t="s">
        <v>224</v>
      </c>
      <c r="B26" s="26" t="s">
        <v>225</v>
      </c>
      <c r="C26" s="35"/>
      <c r="D26" s="202"/>
      <c r="E26" s="207"/>
      <c r="F26" s="208"/>
      <c r="G26" s="73"/>
      <c r="L26" s="59"/>
    </row>
    <row r="27" s="46" customFormat="1" ht="108" spans="1:12">
      <c r="A27" s="19" t="s">
        <v>41</v>
      </c>
      <c r="B27" s="26" t="s">
        <v>226</v>
      </c>
      <c r="C27" s="21" t="s">
        <v>91</v>
      </c>
      <c r="D27" s="75">
        <v>13736.49</v>
      </c>
      <c r="E27" s="28"/>
      <c r="F27" s="29"/>
      <c r="G27" s="73" t="s">
        <v>217</v>
      </c>
      <c r="L27" s="59"/>
    </row>
    <row r="28" s="46" customFormat="1" ht="27" spans="1:12">
      <c r="A28" s="77" t="s">
        <v>227</v>
      </c>
      <c r="B28" s="26" t="s">
        <v>228</v>
      </c>
      <c r="C28" s="30"/>
      <c r="D28" s="202"/>
      <c r="E28" s="207"/>
      <c r="F28" s="208"/>
      <c r="G28" s="73"/>
      <c r="L28" s="59"/>
    </row>
    <row r="29" s="46" customFormat="1" ht="108" spans="1:12">
      <c r="A29" s="257" t="s">
        <v>41</v>
      </c>
      <c r="B29" s="26" t="s">
        <v>229</v>
      </c>
      <c r="C29" s="21" t="s">
        <v>91</v>
      </c>
      <c r="D29" s="75">
        <v>13736.49</v>
      </c>
      <c r="E29" s="28"/>
      <c r="F29" s="29"/>
      <c r="G29" s="73" t="s">
        <v>217</v>
      </c>
      <c r="L29" s="59"/>
    </row>
    <row r="30" s="46" customFormat="1" ht="30" customHeight="1" spans="1:12">
      <c r="A30" s="70">
        <v>312</v>
      </c>
      <c r="B30" s="26" t="s">
        <v>230</v>
      </c>
      <c r="C30" s="21"/>
      <c r="D30" s="75"/>
      <c r="E30" s="28"/>
      <c r="F30" s="29"/>
      <c r="G30" s="73"/>
      <c r="L30" s="59"/>
    </row>
    <row r="31" s="46" customFormat="1" ht="121.5" spans="1:12">
      <c r="A31" s="70" t="s">
        <v>231</v>
      </c>
      <c r="B31" s="26" t="s">
        <v>232</v>
      </c>
      <c r="C31" s="21" t="s">
        <v>91</v>
      </c>
      <c r="D31" s="75">
        <v>739.63</v>
      </c>
      <c r="E31" s="28"/>
      <c r="F31" s="29"/>
      <c r="G31" s="73" t="s">
        <v>233</v>
      </c>
      <c r="L31" s="59"/>
    </row>
    <row r="32" s="46" customFormat="1" ht="40.5" spans="1:12">
      <c r="A32" s="70" t="s">
        <v>234</v>
      </c>
      <c r="B32" s="26" t="s">
        <v>235</v>
      </c>
      <c r="C32" s="21" t="s">
        <v>236</v>
      </c>
      <c r="D32" s="75">
        <v>2.39</v>
      </c>
      <c r="E32" s="28"/>
      <c r="F32" s="29"/>
      <c r="G32" s="73" t="s">
        <v>237</v>
      </c>
      <c r="L32" s="59"/>
    </row>
    <row r="33" ht="37.65" customHeight="1" spans="1:7">
      <c r="A33" s="258" t="s">
        <v>238</v>
      </c>
      <c r="B33" s="20" t="s">
        <v>239</v>
      </c>
      <c r="C33" s="21"/>
      <c r="D33" s="202"/>
      <c r="E33" s="67"/>
      <c r="F33" s="68"/>
      <c r="G33" s="69"/>
    </row>
    <row r="34" ht="94.5" spans="1:7">
      <c r="A34" s="65" t="s">
        <v>240</v>
      </c>
      <c r="B34" s="20" t="s">
        <v>241</v>
      </c>
      <c r="C34" s="21" t="s">
        <v>104</v>
      </c>
      <c r="D34" s="75">
        <v>86.76</v>
      </c>
      <c r="E34" s="28"/>
      <c r="F34" s="29"/>
      <c r="G34" s="73" t="s">
        <v>242</v>
      </c>
    </row>
    <row r="35" s="46" customFormat="1" ht="37.65" customHeight="1" spans="1:12">
      <c r="A35" s="65" t="s">
        <v>243</v>
      </c>
      <c r="B35" s="20" t="s">
        <v>244</v>
      </c>
      <c r="C35" s="21"/>
      <c r="D35" s="202"/>
      <c r="E35" s="67"/>
      <c r="F35" s="68"/>
      <c r="G35" s="69"/>
      <c r="L35" s="59"/>
    </row>
    <row r="36" s="46" customFormat="1" ht="148.5" spans="1:12">
      <c r="A36" s="19" t="s">
        <v>41</v>
      </c>
      <c r="B36" s="26" t="s">
        <v>245</v>
      </c>
      <c r="C36" s="35" t="s">
        <v>98</v>
      </c>
      <c r="D36" s="75">
        <v>962.94</v>
      </c>
      <c r="E36" s="28"/>
      <c r="F36" s="29"/>
      <c r="G36" s="73" t="s">
        <v>246</v>
      </c>
      <c r="H36" s="209"/>
      <c r="I36" s="1"/>
      <c r="L36" s="59"/>
    </row>
    <row r="37" s="46" customFormat="1" ht="135" spans="1:12">
      <c r="A37" s="19" t="s">
        <v>45</v>
      </c>
      <c r="B37" s="26" t="s">
        <v>247</v>
      </c>
      <c r="C37" s="35" t="s">
        <v>98</v>
      </c>
      <c r="D37" s="75">
        <v>1157.24</v>
      </c>
      <c r="E37" s="28"/>
      <c r="F37" s="29"/>
      <c r="G37" s="73" t="s">
        <v>248</v>
      </c>
      <c r="H37" s="1"/>
      <c r="L37" s="59"/>
    </row>
    <row r="38" s="46" customFormat="1" ht="37.65" customHeight="1" spans="1:12">
      <c r="A38" s="258" t="s">
        <v>249</v>
      </c>
      <c r="B38" s="20" t="s">
        <v>250</v>
      </c>
      <c r="C38" s="21"/>
      <c r="D38" s="202"/>
      <c r="E38" s="67"/>
      <c r="F38" s="68"/>
      <c r="G38" s="69"/>
      <c r="L38" s="59"/>
    </row>
    <row r="39" ht="108" spans="1:7">
      <c r="A39" s="19" t="s">
        <v>251</v>
      </c>
      <c r="B39" s="26" t="s">
        <v>252</v>
      </c>
      <c r="C39" s="21" t="s">
        <v>91</v>
      </c>
      <c r="D39" s="75">
        <v>2379.92</v>
      </c>
      <c r="E39" s="28"/>
      <c r="F39" s="29"/>
      <c r="G39" s="73" t="s">
        <v>253</v>
      </c>
    </row>
    <row r="40" ht="81" spans="1:9">
      <c r="A40" s="19" t="s">
        <v>254</v>
      </c>
      <c r="B40" s="26" t="s">
        <v>255</v>
      </c>
      <c r="C40" s="21" t="s">
        <v>91</v>
      </c>
      <c r="D40" s="75">
        <v>1657.57</v>
      </c>
      <c r="E40" s="28"/>
      <c r="F40" s="29"/>
      <c r="G40" s="73" t="s">
        <v>256</v>
      </c>
      <c r="I40" s="3"/>
    </row>
    <row r="41" ht="81" spans="1:9">
      <c r="A41" s="19" t="s">
        <v>257</v>
      </c>
      <c r="B41" s="98" t="s">
        <v>258</v>
      </c>
      <c r="C41" s="35" t="s">
        <v>104</v>
      </c>
      <c r="D41" s="75">
        <v>303.08</v>
      </c>
      <c r="E41" s="28"/>
      <c r="F41" s="29"/>
      <c r="G41" s="111" t="s">
        <v>119</v>
      </c>
      <c r="I41" s="3"/>
    </row>
    <row r="42" s="200" customFormat="1" ht="94.5" spans="1:12">
      <c r="A42" s="19" t="s">
        <v>259</v>
      </c>
      <c r="B42" s="103" t="s">
        <v>260</v>
      </c>
      <c r="C42" s="35" t="s">
        <v>91</v>
      </c>
      <c r="D42" s="75">
        <v>364.8</v>
      </c>
      <c r="E42" s="28"/>
      <c r="F42" s="29"/>
      <c r="G42" s="111" t="s">
        <v>144</v>
      </c>
      <c r="I42" s="3"/>
      <c r="L42" s="59"/>
    </row>
    <row r="43" s="200" customFormat="1" ht="121.5" spans="1:12">
      <c r="A43" s="19" t="s">
        <v>261</v>
      </c>
      <c r="B43" s="26" t="s">
        <v>262</v>
      </c>
      <c r="C43" s="21" t="s">
        <v>263</v>
      </c>
      <c r="D43" s="27">
        <v>1</v>
      </c>
      <c r="E43" s="31"/>
      <c r="F43" s="29"/>
      <c r="G43" s="210" t="s">
        <v>264</v>
      </c>
      <c r="H43" s="211"/>
      <c r="I43" s="3"/>
      <c r="L43" s="59"/>
    </row>
    <row r="44" s="46" customFormat="1" ht="37.65" customHeight="1" spans="1:12">
      <c r="A44" s="19" t="s">
        <v>265</v>
      </c>
      <c r="B44" s="20" t="s">
        <v>266</v>
      </c>
      <c r="C44" s="21"/>
      <c r="D44" s="212"/>
      <c r="E44" s="67"/>
      <c r="F44" s="68"/>
      <c r="G44" s="69"/>
      <c r="L44" s="59"/>
    </row>
    <row r="45" ht="108" spans="1:9">
      <c r="A45" s="19" t="s">
        <v>41</v>
      </c>
      <c r="B45" s="213" t="s">
        <v>267</v>
      </c>
      <c r="C45" s="214" t="s">
        <v>104</v>
      </c>
      <c r="D45" s="215">
        <v>15.5</v>
      </c>
      <c r="E45" s="28"/>
      <c r="F45" s="29"/>
      <c r="G45" s="25" t="s">
        <v>268</v>
      </c>
      <c r="H45" s="211"/>
      <c r="I45" s="3"/>
    </row>
    <row r="46" ht="25" customHeight="1" spans="1:7">
      <c r="A46" s="216" t="s">
        <v>269</v>
      </c>
      <c r="B46" s="217"/>
      <c r="C46" s="218"/>
      <c r="D46" s="218"/>
      <c r="E46" s="219"/>
      <c r="F46" s="220"/>
      <c r="G46" s="221"/>
    </row>
  </sheetData>
  <sheetProtection selectLockedCells="1"/>
  <protectedRanges>
    <protectedRange sqref="E20 E38 E35 E17 E21 E23 E26 E33 E28" name="区域1"/>
    <protectedRange sqref="E38" name="区域1_5_1"/>
    <protectedRange sqref="E41" name="区域1_5"/>
    <protectedRange sqref="E43" name="区域1_5_2"/>
  </protectedRanges>
  <autoFilter xmlns:etc="http://www.wps.cn/officeDocument/2017/etCustomData" ref="A1:I46" etc:filterBottomFollowUsedRange="0">
    <extLst/>
  </autoFilter>
  <mergeCells count="4">
    <mergeCell ref="A1:G1"/>
    <mergeCell ref="A2:G2"/>
    <mergeCell ref="A3:G3"/>
    <mergeCell ref="A46:B46"/>
  </mergeCells>
  <printOptions horizontalCentered="1"/>
  <pageMargins left="0.393055555555556" right="0" top="0.786805555555556" bottom="0.786805555555556" header="0.511805555555556" footer="0.511805555555556"/>
  <pageSetup paperSize="9" orientation="portrait" horizontalDpi="600" verticalDpi="300"/>
  <headerFooter alignWithMargins="0"/>
  <ignoredErrors>
    <ignoredError sqref="A38:C39 G38:G40 B40:C40 A33 G23:G25 N23:XFD25 C23:C25 A23"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view="pageBreakPreview" zoomScaleNormal="100" workbookViewId="0">
      <selection activeCell="F7" sqref="F7"/>
    </sheetView>
  </sheetViews>
  <sheetFormatPr defaultColWidth="8.7" defaultRowHeight="15.75"/>
  <cols>
    <col min="1" max="1" width="6.90833333333333" style="88" customWidth="1"/>
    <col min="2" max="2" width="26.2083333333333" style="59" customWidth="1"/>
    <col min="3" max="3" width="5.69166666666667" style="59" customWidth="1"/>
    <col min="4" max="4" width="10.75" style="59" customWidth="1"/>
    <col min="5" max="5" width="9.50833333333333" style="59" customWidth="1"/>
    <col min="6" max="6" width="10.1916666666667" style="59" customWidth="1"/>
    <col min="7" max="7" width="23.5" style="59" customWidth="1"/>
    <col min="8" max="8" width="8.7" style="59"/>
    <col min="9" max="9" width="33.75" style="59" customWidth="1"/>
    <col min="10" max="16384" width="8.7" style="59"/>
  </cols>
  <sheetData>
    <row r="1" ht="30.15" customHeight="1" spans="1:7">
      <c r="A1" s="192" t="s">
        <v>29</v>
      </c>
      <c r="B1" s="6"/>
      <c r="C1" s="6"/>
      <c r="D1" s="6"/>
      <c r="E1" s="6"/>
      <c r="F1" s="6"/>
      <c r="G1" s="6"/>
    </row>
    <row r="2" ht="26.4" customHeight="1" spans="1:7">
      <c r="A2" s="164" t="s">
        <v>17</v>
      </c>
      <c r="B2" s="164"/>
      <c r="C2" s="164"/>
      <c r="D2" s="164"/>
      <c r="E2" s="164"/>
      <c r="F2" s="164"/>
      <c r="G2" s="164"/>
    </row>
    <row r="3" ht="25.65" customHeight="1" spans="1:7">
      <c r="A3" s="193" t="s">
        <v>270</v>
      </c>
      <c r="B3" s="10"/>
      <c r="C3" s="10"/>
      <c r="D3" s="10"/>
      <c r="E3" s="10"/>
      <c r="F3" s="10"/>
      <c r="G3" s="12"/>
    </row>
    <row r="4" ht="37.65" customHeight="1" spans="1:7">
      <c r="A4" s="194" t="s">
        <v>31</v>
      </c>
      <c r="B4" s="14" t="s">
        <v>32</v>
      </c>
      <c r="C4" s="14" t="s">
        <v>33</v>
      </c>
      <c r="D4" s="15" t="s">
        <v>34</v>
      </c>
      <c r="E4" s="64" t="s">
        <v>35</v>
      </c>
      <c r="F4" s="17" t="s">
        <v>36</v>
      </c>
      <c r="G4" s="18" t="s">
        <v>37</v>
      </c>
    </row>
    <row r="5" ht="37.65" customHeight="1" spans="1:7">
      <c r="A5" s="19" t="s">
        <v>271</v>
      </c>
      <c r="B5" s="20" t="s">
        <v>272</v>
      </c>
      <c r="C5" s="21"/>
      <c r="D5" s="170"/>
      <c r="E5" s="23"/>
      <c r="F5" s="24"/>
      <c r="G5" s="25"/>
    </row>
    <row r="6" ht="36" customHeight="1" spans="1:9">
      <c r="A6" s="19" t="s">
        <v>273</v>
      </c>
      <c r="B6" s="20" t="s">
        <v>274</v>
      </c>
      <c r="C6" s="21"/>
      <c r="D6" s="170"/>
      <c r="E6" s="23"/>
      <c r="F6" s="24"/>
      <c r="G6" s="25"/>
      <c r="I6" s="191"/>
    </row>
    <row r="7" ht="148.5" spans="1:9">
      <c r="A7" s="19" t="s">
        <v>41</v>
      </c>
      <c r="B7" s="20" t="s">
        <v>275</v>
      </c>
      <c r="C7" s="21" t="s">
        <v>98</v>
      </c>
      <c r="D7" s="27">
        <f>(37.5+48)/2</f>
        <v>42.75</v>
      </c>
      <c r="E7" s="28"/>
      <c r="F7" s="29"/>
      <c r="G7" s="25" t="s">
        <v>276</v>
      </c>
      <c r="I7" s="199"/>
    </row>
    <row r="8" ht="164" customHeight="1" spans="1:9">
      <c r="A8" s="19" t="s">
        <v>45</v>
      </c>
      <c r="B8" s="20" t="s">
        <v>277</v>
      </c>
      <c r="C8" s="21" t="s">
        <v>98</v>
      </c>
      <c r="D8" s="27">
        <v>33</v>
      </c>
      <c r="E8" s="28"/>
      <c r="F8" s="29"/>
      <c r="G8" s="25" t="s">
        <v>276</v>
      </c>
      <c r="I8" s="191"/>
    </row>
    <row r="9" ht="148.5" spans="1:7">
      <c r="A9" s="19" t="s">
        <v>48</v>
      </c>
      <c r="B9" s="20" t="s">
        <v>278</v>
      </c>
      <c r="C9" s="21" t="s">
        <v>98</v>
      </c>
      <c r="D9" s="27">
        <f>(32+35)/2</f>
        <v>33.5</v>
      </c>
      <c r="E9" s="28"/>
      <c r="F9" s="29"/>
      <c r="G9" s="25" t="s">
        <v>276</v>
      </c>
    </row>
    <row r="10" ht="26.4" customHeight="1" spans="1:7">
      <c r="A10" s="195" t="s">
        <v>279</v>
      </c>
      <c r="B10" s="50"/>
      <c r="C10" s="51"/>
      <c r="D10" s="52"/>
      <c r="E10" s="52"/>
      <c r="F10" s="54"/>
      <c r="G10" s="55"/>
    </row>
    <row r="11" s="191" customFormat="1" ht="33.9" customHeight="1" spans="1:6">
      <c r="A11" s="196"/>
      <c r="B11" s="197"/>
      <c r="C11" s="197"/>
      <c r="D11" s="197"/>
      <c r="E11" s="197"/>
      <c r="F11" s="197"/>
    </row>
    <row r="12" s="191" customFormat="1" ht="25.65" customHeight="1" spans="1:1">
      <c r="A12" s="198"/>
    </row>
    <row r="13" s="191" customFormat="1" ht="25.65" customHeight="1" spans="1:2">
      <c r="A13" s="198"/>
      <c r="B13" s="191" t="s">
        <v>280</v>
      </c>
    </row>
    <row r="14" s="191" customFormat="1" spans="1:1">
      <c r="A14" s="198"/>
    </row>
    <row r="15" s="191" customFormat="1" spans="1:1">
      <c r="A15" s="198"/>
    </row>
    <row r="16" s="191" customFormat="1" spans="1:1">
      <c r="A16" s="198"/>
    </row>
    <row r="17" s="191" customFormat="1" spans="1:1">
      <c r="A17" s="198"/>
    </row>
    <row r="18" s="191" customFormat="1" spans="1:1">
      <c r="A18" s="198"/>
    </row>
    <row r="19" s="191" customFormat="1" spans="1:1">
      <c r="A19" s="198"/>
    </row>
    <row r="20" s="191" customFormat="1" spans="1:1">
      <c r="A20" s="198"/>
    </row>
    <row r="21" s="191" customFormat="1" spans="1:1">
      <c r="A21" s="198"/>
    </row>
    <row r="22" s="191" customFormat="1" spans="1:1">
      <c r="A22" s="198"/>
    </row>
    <row r="23" s="191" customFormat="1" spans="1:1">
      <c r="A23" s="198"/>
    </row>
    <row r="24" s="191" customFormat="1" spans="1:1">
      <c r="A24" s="198"/>
    </row>
    <row r="25" s="191" customFormat="1" spans="1:1">
      <c r="A25" s="198"/>
    </row>
    <row r="26" s="191" customFormat="1" spans="1:1">
      <c r="A26" s="198"/>
    </row>
    <row r="27" s="191" customFormat="1" spans="1:1">
      <c r="A27" s="198"/>
    </row>
    <row r="28" s="191" customFormat="1" spans="1:1">
      <c r="A28" s="198"/>
    </row>
    <row r="29" s="191" customFormat="1" spans="1:1">
      <c r="A29" s="198"/>
    </row>
    <row r="30" s="191" customFormat="1" spans="1:1">
      <c r="A30" s="198"/>
    </row>
    <row r="31" s="191" customFormat="1" spans="1:1">
      <c r="A31" s="198"/>
    </row>
    <row r="32" s="191" customFormat="1" spans="1:1">
      <c r="A32" s="198"/>
    </row>
    <row r="33" s="191" customFormat="1" spans="1:1">
      <c r="A33" s="198"/>
    </row>
    <row r="34" s="191" customFormat="1" spans="1:1">
      <c r="A34" s="198"/>
    </row>
    <row r="35" s="191" customFormat="1" spans="1:1">
      <c r="A35" s="198"/>
    </row>
    <row r="36" s="191" customFormat="1" spans="1:1">
      <c r="A36" s="198"/>
    </row>
    <row r="37" s="191" customFormat="1" spans="1:1">
      <c r="A37" s="198"/>
    </row>
    <row r="38" s="191" customFormat="1" spans="1:1">
      <c r="A38" s="198"/>
    </row>
    <row r="39" s="191" customFormat="1" spans="1:1">
      <c r="A39" s="198"/>
    </row>
    <row r="40" s="191" customFormat="1" spans="1:1">
      <c r="A40" s="198"/>
    </row>
    <row r="41" s="191" customFormat="1" spans="1:1">
      <c r="A41" s="198"/>
    </row>
    <row r="42" s="191" customFormat="1" spans="1:1">
      <c r="A42" s="198"/>
    </row>
    <row r="43" s="191" customFormat="1" spans="1:1">
      <c r="A43" s="198"/>
    </row>
    <row r="44" s="191" customFormat="1" spans="1:1">
      <c r="A44" s="198"/>
    </row>
    <row r="45" s="191" customFormat="1" spans="1:1">
      <c r="A45" s="198"/>
    </row>
    <row r="46" s="191" customFormat="1" spans="1:1">
      <c r="A46" s="198"/>
    </row>
    <row r="47" s="191" customFormat="1" spans="1:1">
      <c r="A47" s="198"/>
    </row>
  </sheetData>
  <sheetProtection selectLockedCells="1"/>
  <protectedRanges>
    <protectedRange sqref="E7 E8 E9" name="区域1_3_1_2"/>
  </protectedRanges>
  <autoFilter xmlns:etc="http://www.wps.cn/officeDocument/2017/etCustomData" ref="A1:I10" etc:filterBottomFollowUsedRange="0">
    <extLst/>
  </autoFilter>
  <mergeCells count="4">
    <mergeCell ref="A1:G1"/>
    <mergeCell ref="A2:G2"/>
    <mergeCell ref="A3:G3"/>
    <mergeCell ref="A10:B10"/>
  </mergeCells>
  <printOptions horizontalCentered="1"/>
  <pageMargins left="0.393055555555556" right="0" top="0.984027777777778" bottom="0.984027777777778" header="0.511805555555556" footer="0.511805555555556"/>
  <pageSetup paperSize="9" scale="9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Q124"/>
  <sheetViews>
    <sheetView view="pageBreakPreview" zoomScaleNormal="100" workbookViewId="0">
      <pane ySplit="4" topLeftCell="A129" activePane="bottomLeft" state="frozen"/>
      <selection/>
      <selection pane="bottomLeft" activeCell="D91" sqref="D90:D91"/>
    </sheetView>
  </sheetViews>
  <sheetFormatPr defaultColWidth="8.7" defaultRowHeight="15.75"/>
  <cols>
    <col min="1" max="1" width="6.90833333333333" style="59" customWidth="1"/>
    <col min="2" max="2" width="26.2083333333333" style="59" customWidth="1"/>
    <col min="3" max="3" width="5.69166666666667" style="59" customWidth="1"/>
    <col min="4" max="4" width="10.2" style="159" customWidth="1"/>
    <col min="5" max="5" width="9.75" style="59" customWidth="1"/>
    <col min="6" max="6" width="10.1916666666667" style="59" customWidth="1"/>
    <col min="7" max="7" width="23.0083333333333" style="59" customWidth="1"/>
    <col min="8" max="8" width="23.0083333333333" style="160" customWidth="1"/>
    <col min="9" max="10" width="13" style="161" customWidth="1"/>
    <col min="11" max="11" width="9.375" style="59" customWidth="1"/>
    <col min="12" max="12" width="12.875" style="162" customWidth="1"/>
    <col min="13" max="13" width="8.7" style="59"/>
    <col min="14" max="14" width="13.125" style="163" customWidth="1"/>
    <col min="15" max="17" width="11.125" style="59" customWidth="1"/>
    <col min="18" max="16384" width="8.7" style="59"/>
  </cols>
  <sheetData>
    <row r="1" ht="30.15" customHeight="1" spans="1:8">
      <c r="A1" s="6" t="s">
        <v>29</v>
      </c>
      <c r="B1" s="6"/>
      <c r="C1" s="6"/>
      <c r="D1" s="6"/>
      <c r="E1" s="6"/>
      <c r="F1" s="6"/>
      <c r="G1" s="6"/>
      <c r="H1" s="61"/>
    </row>
    <row r="2" ht="25.65" customHeight="1" spans="1:8">
      <c r="A2" s="164" t="s">
        <v>17</v>
      </c>
      <c r="B2" s="164"/>
      <c r="C2" s="164"/>
      <c r="D2" s="164"/>
      <c r="E2" s="164"/>
      <c r="F2" s="164"/>
      <c r="G2" s="164"/>
      <c r="H2" s="165"/>
    </row>
    <row r="3" ht="25.65" customHeight="1" spans="1:8">
      <c r="A3" s="9" t="s">
        <v>281</v>
      </c>
      <c r="B3" s="10"/>
      <c r="C3" s="10"/>
      <c r="D3" s="10"/>
      <c r="E3" s="10"/>
      <c r="F3" s="10"/>
      <c r="G3" s="12"/>
      <c r="H3" s="166"/>
    </row>
    <row r="4" ht="37.65" customHeight="1" spans="1:8">
      <c r="A4" s="13" t="s">
        <v>31</v>
      </c>
      <c r="B4" s="14" t="s">
        <v>32</v>
      </c>
      <c r="C4" s="14" t="s">
        <v>33</v>
      </c>
      <c r="D4" s="15" t="s">
        <v>34</v>
      </c>
      <c r="E4" s="64" t="s">
        <v>35</v>
      </c>
      <c r="F4" s="17" t="s">
        <v>36</v>
      </c>
      <c r="G4" s="18" t="s">
        <v>37</v>
      </c>
      <c r="H4" s="167"/>
    </row>
    <row r="5" s="46" customFormat="1" ht="36" customHeight="1" spans="1:14">
      <c r="A5" s="19" t="s">
        <v>282</v>
      </c>
      <c r="B5" s="20" t="s">
        <v>283</v>
      </c>
      <c r="C5" s="21"/>
      <c r="D5" s="22"/>
      <c r="E5" s="168"/>
      <c r="F5" s="24"/>
      <c r="G5" s="25"/>
      <c r="H5" s="169"/>
      <c r="I5" s="173"/>
      <c r="J5" s="173"/>
      <c r="L5" s="47"/>
      <c r="N5" s="48"/>
    </row>
    <row r="6" s="46" customFormat="1" ht="36" customHeight="1" spans="1:14">
      <c r="A6" s="19" t="s">
        <v>284</v>
      </c>
      <c r="B6" s="20" t="s">
        <v>285</v>
      </c>
      <c r="C6" s="21"/>
      <c r="D6" s="22"/>
      <c r="E6" s="168"/>
      <c r="F6" s="24"/>
      <c r="G6" s="25"/>
      <c r="H6" s="169"/>
      <c r="I6" s="173"/>
      <c r="J6" s="173"/>
      <c r="L6" s="47"/>
      <c r="N6" s="48"/>
    </row>
    <row r="7" s="46" customFormat="1" ht="36" customHeight="1" spans="1:14">
      <c r="A7" s="19" t="s">
        <v>41</v>
      </c>
      <c r="B7" s="20" t="s">
        <v>286</v>
      </c>
      <c r="C7" s="21"/>
      <c r="D7" s="22"/>
      <c r="E7" s="168"/>
      <c r="F7" s="24"/>
      <c r="G7" s="25"/>
      <c r="H7" s="169"/>
      <c r="I7" s="173"/>
      <c r="J7" s="173"/>
      <c r="L7" s="47"/>
      <c r="N7" s="48"/>
    </row>
    <row r="8" s="46" customFormat="1" ht="270" spans="1:14">
      <c r="A8" s="19" t="s">
        <v>287</v>
      </c>
      <c r="B8" s="26" t="s">
        <v>288</v>
      </c>
      <c r="C8" s="21" t="s">
        <v>98</v>
      </c>
      <c r="D8" s="27">
        <v>199.5</v>
      </c>
      <c r="E8" s="28"/>
      <c r="F8" s="29"/>
      <c r="G8" s="25" t="s">
        <v>289</v>
      </c>
      <c r="H8" s="169"/>
      <c r="I8" s="173"/>
      <c r="J8" s="173"/>
      <c r="L8" s="47"/>
      <c r="N8" s="48"/>
    </row>
    <row r="9" s="46" customFormat="1" ht="216" spans="1:14">
      <c r="A9" s="19" t="s">
        <v>290</v>
      </c>
      <c r="B9" s="26" t="s">
        <v>291</v>
      </c>
      <c r="C9" s="30" t="s">
        <v>263</v>
      </c>
      <c r="D9" s="27">
        <v>4</v>
      </c>
      <c r="E9" s="28"/>
      <c r="F9" s="29"/>
      <c r="G9" s="25" t="s">
        <v>292</v>
      </c>
      <c r="H9" s="169"/>
      <c r="I9" s="173"/>
      <c r="J9" s="173"/>
      <c r="L9" s="47"/>
      <c r="N9" s="48"/>
    </row>
    <row r="10" s="46" customFormat="1" ht="36" customHeight="1" spans="1:14">
      <c r="A10" s="19" t="s">
        <v>293</v>
      </c>
      <c r="B10" s="20" t="s">
        <v>294</v>
      </c>
      <c r="C10" s="21"/>
      <c r="D10" s="170"/>
      <c r="E10" s="23"/>
      <c r="F10" s="24"/>
      <c r="G10" s="25"/>
      <c r="H10" s="169"/>
      <c r="I10" s="173"/>
      <c r="J10" s="173"/>
      <c r="L10" s="47"/>
      <c r="N10" s="48"/>
    </row>
    <row r="11" s="46" customFormat="1" ht="36" customHeight="1" spans="1:14">
      <c r="A11" s="19" t="s">
        <v>41</v>
      </c>
      <c r="B11" s="20" t="s">
        <v>295</v>
      </c>
      <c r="C11" s="21"/>
      <c r="D11" s="170"/>
      <c r="E11" s="23"/>
      <c r="F11" s="24"/>
      <c r="G11" s="25"/>
      <c r="H11" s="169"/>
      <c r="I11" s="173"/>
      <c r="J11" s="173"/>
      <c r="L11" s="47"/>
      <c r="N11" s="48"/>
    </row>
    <row r="12" s="46" customFormat="1" ht="135" spans="1:14">
      <c r="A12" s="19" t="s">
        <v>287</v>
      </c>
      <c r="B12" s="26" t="s">
        <v>296</v>
      </c>
      <c r="C12" s="30" t="s">
        <v>98</v>
      </c>
      <c r="D12" s="27">
        <v>985.16</v>
      </c>
      <c r="E12" s="28"/>
      <c r="F12" s="29"/>
      <c r="G12" s="25" t="s">
        <v>297</v>
      </c>
      <c r="H12" s="169"/>
      <c r="I12" s="173"/>
      <c r="J12" s="173"/>
      <c r="L12" s="47"/>
      <c r="N12" s="48"/>
    </row>
    <row r="13" s="46" customFormat="1" ht="135" spans="1:14">
      <c r="A13" s="19" t="s">
        <v>290</v>
      </c>
      <c r="B13" s="26" t="s">
        <v>298</v>
      </c>
      <c r="C13" s="30" t="s">
        <v>263</v>
      </c>
      <c r="D13" s="27">
        <v>4</v>
      </c>
      <c r="E13" s="28"/>
      <c r="F13" s="29"/>
      <c r="G13" s="25" t="s">
        <v>297</v>
      </c>
      <c r="H13" s="169"/>
      <c r="I13" s="173"/>
      <c r="J13" s="173"/>
      <c r="L13" s="47"/>
      <c r="N13" s="48"/>
    </row>
    <row r="14" s="46" customFormat="1" ht="36" customHeight="1" spans="1:14">
      <c r="A14" s="19" t="s">
        <v>45</v>
      </c>
      <c r="B14" s="20" t="s">
        <v>299</v>
      </c>
      <c r="C14" s="21"/>
      <c r="D14" s="32"/>
      <c r="E14" s="23"/>
      <c r="F14" s="24"/>
      <c r="G14" s="25"/>
      <c r="H14" s="169"/>
      <c r="I14" s="173"/>
      <c r="J14" s="173"/>
      <c r="L14" s="47"/>
      <c r="N14" s="48"/>
    </row>
    <row r="15" s="46" customFormat="1" ht="135" spans="1:14">
      <c r="A15" s="19" t="s">
        <v>300</v>
      </c>
      <c r="B15" s="26" t="s">
        <v>301</v>
      </c>
      <c r="C15" s="30" t="s">
        <v>98</v>
      </c>
      <c r="D15" s="27">
        <v>1021.09</v>
      </c>
      <c r="E15" s="28"/>
      <c r="F15" s="29"/>
      <c r="G15" s="25" t="s">
        <v>297</v>
      </c>
      <c r="H15" s="169"/>
      <c r="I15" s="173"/>
      <c r="J15" s="173"/>
      <c r="L15" s="47"/>
      <c r="N15" s="48"/>
    </row>
    <row r="16" s="46" customFormat="1" ht="36" customHeight="1" spans="1:14">
      <c r="A16" s="19" t="s">
        <v>48</v>
      </c>
      <c r="B16" s="20" t="s">
        <v>302</v>
      </c>
      <c r="C16" s="21"/>
      <c r="D16" s="32"/>
      <c r="E16" s="23"/>
      <c r="F16" s="24"/>
      <c r="G16" s="25"/>
      <c r="H16" s="169"/>
      <c r="I16" s="173"/>
      <c r="J16" s="173"/>
      <c r="L16" s="47"/>
      <c r="N16" s="48"/>
    </row>
    <row r="17" s="46" customFormat="1" ht="121.5" spans="1:14">
      <c r="A17" s="77" t="s">
        <v>303</v>
      </c>
      <c r="B17" s="26" t="s">
        <v>304</v>
      </c>
      <c r="C17" s="30" t="s">
        <v>263</v>
      </c>
      <c r="D17" s="27">
        <v>2</v>
      </c>
      <c r="E17" s="28"/>
      <c r="F17" s="29"/>
      <c r="G17" s="25" t="s">
        <v>305</v>
      </c>
      <c r="H17" s="169"/>
      <c r="I17" s="173"/>
      <c r="J17" s="173"/>
      <c r="L17" s="47"/>
      <c r="N17" s="48"/>
    </row>
    <row r="18" s="46" customFormat="1" ht="36" customHeight="1" spans="1:14">
      <c r="A18" s="19" t="s">
        <v>306</v>
      </c>
      <c r="B18" s="20" t="s">
        <v>307</v>
      </c>
      <c r="C18" s="21"/>
      <c r="D18" s="170"/>
      <c r="E18" s="23"/>
      <c r="F18" s="24"/>
      <c r="G18" s="25"/>
      <c r="H18" s="169"/>
      <c r="I18" s="173"/>
      <c r="J18" s="173"/>
      <c r="L18" s="47"/>
      <c r="N18" s="48"/>
    </row>
    <row r="19" s="46" customFormat="1" ht="36" customHeight="1" spans="1:14">
      <c r="A19" s="19" t="s">
        <v>308</v>
      </c>
      <c r="B19" s="20" t="s">
        <v>309</v>
      </c>
      <c r="C19" s="21"/>
      <c r="D19" s="170"/>
      <c r="E19" s="23"/>
      <c r="F19" s="24"/>
      <c r="G19" s="25"/>
      <c r="H19" s="169"/>
      <c r="I19" s="173"/>
      <c r="J19" s="173"/>
      <c r="L19" s="47"/>
      <c r="N19" s="48"/>
    </row>
    <row r="20" s="46" customFormat="1" ht="135" spans="1:14">
      <c r="A20" s="19" t="s">
        <v>41</v>
      </c>
      <c r="B20" s="26" t="s">
        <v>310</v>
      </c>
      <c r="C20" s="30" t="s">
        <v>311</v>
      </c>
      <c r="D20" s="27">
        <v>2</v>
      </c>
      <c r="E20" s="28"/>
      <c r="F20" s="29"/>
      <c r="G20" s="25" t="s">
        <v>312</v>
      </c>
      <c r="H20" s="169"/>
      <c r="I20" s="173"/>
      <c r="J20" s="173"/>
      <c r="L20" s="47"/>
      <c r="N20" s="48"/>
    </row>
    <row r="21" s="46" customFormat="1" ht="135" spans="1:14">
      <c r="A21" s="19" t="s">
        <v>48</v>
      </c>
      <c r="B21" s="26" t="s">
        <v>313</v>
      </c>
      <c r="C21" s="30" t="s">
        <v>311</v>
      </c>
      <c r="D21" s="27">
        <v>2</v>
      </c>
      <c r="E21" s="28"/>
      <c r="F21" s="29"/>
      <c r="G21" s="25" t="s">
        <v>312</v>
      </c>
      <c r="H21" s="169"/>
      <c r="I21" s="174"/>
      <c r="J21" s="174"/>
      <c r="L21" s="47"/>
      <c r="N21" s="48"/>
    </row>
    <row r="22" s="46" customFormat="1" ht="36" customHeight="1" spans="1:14">
      <c r="A22" s="19" t="s">
        <v>314</v>
      </c>
      <c r="B22" s="20" t="s">
        <v>315</v>
      </c>
      <c r="C22" s="21"/>
      <c r="D22" s="170"/>
      <c r="E22" s="23"/>
      <c r="F22" s="24"/>
      <c r="G22" s="25"/>
      <c r="H22" s="169"/>
      <c r="I22" s="173"/>
      <c r="J22" s="173"/>
      <c r="L22" s="47"/>
      <c r="N22" s="48"/>
    </row>
    <row r="23" s="46" customFormat="1" ht="135" spans="1:14">
      <c r="A23" s="19" t="s">
        <v>41</v>
      </c>
      <c r="B23" s="26" t="s">
        <v>316</v>
      </c>
      <c r="C23" s="30" t="s">
        <v>311</v>
      </c>
      <c r="D23" s="27">
        <v>4</v>
      </c>
      <c r="E23" s="28"/>
      <c r="F23" s="29"/>
      <c r="G23" s="25" t="s">
        <v>312</v>
      </c>
      <c r="H23" s="169"/>
      <c r="I23" s="173"/>
      <c r="J23" s="173"/>
      <c r="L23" s="47"/>
      <c r="N23" s="48"/>
    </row>
    <row r="24" s="46" customFormat="1" ht="96" customHeight="1" spans="1:14">
      <c r="A24" s="19" t="s">
        <v>45</v>
      </c>
      <c r="B24" s="26" t="s">
        <v>317</v>
      </c>
      <c r="C24" s="30" t="s">
        <v>311</v>
      </c>
      <c r="D24" s="27">
        <v>1</v>
      </c>
      <c r="E24" s="28"/>
      <c r="F24" s="29"/>
      <c r="G24" s="25" t="s">
        <v>318</v>
      </c>
      <c r="H24" s="169"/>
      <c r="I24" s="175"/>
      <c r="J24" s="175"/>
      <c r="L24" s="47"/>
      <c r="N24" s="48"/>
    </row>
    <row r="25" s="46" customFormat="1" ht="36" customHeight="1" spans="1:14">
      <c r="A25" s="19" t="s">
        <v>319</v>
      </c>
      <c r="B25" s="20" t="s">
        <v>320</v>
      </c>
      <c r="C25" s="21"/>
      <c r="D25" s="170"/>
      <c r="E25" s="23"/>
      <c r="F25" s="24"/>
      <c r="G25" s="25"/>
      <c r="H25" s="169"/>
      <c r="I25" s="173"/>
      <c r="J25" s="173"/>
      <c r="L25" s="47"/>
      <c r="N25" s="48"/>
    </row>
    <row r="26" s="46" customFormat="1" ht="67.5" spans="1:14">
      <c r="A26" s="19" t="s">
        <v>45</v>
      </c>
      <c r="B26" s="26" t="s">
        <v>321</v>
      </c>
      <c r="C26" s="35" t="s">
        <v>322</v>
      </c>
      <c r="D26" s="27">
        <v>10</v>
      </c>
      <c r="E26" s="28"/>
      <c r="F26" s="29"/>
      <c r="G26" s="25" t="s">
        <v>323</v>
      </c>
      <c r="H26" s="169"/>
      <c r="I26" s="173"/>
      <c r="J26" s="173"/>
      <c r="L26" s="47"/>
      <c r="N26" s="48"/>
    </row>
    <row r="27" s="46" customFormat="1" ht="36" customHeight="1" spans="1:14">
      <c r="A27" s="19" t="s">
        <v>324</v>
      </c>
      <c r="B27" s="20" t="s">
        <v>325</v>
      </c>
      <c r="C27" s="21"/>
      <c r="D27" s="170"/>
      <c r="E27" s="23"/>
      <c r="F27" s="24"/>
      <c r="G27" s="25"/>
      <c r="H27" s="169"/>
      <c r="I27" s="173"/>
      <c r="J27" s="173"/>
      <c r="L27" s="47"/>
      <c r="N27" s="48"/>
    </row>
    <row r="28" s="46" customFormat="1" ht="81" spans="1:14">
      <c r="A28" s="19" t="s">
        <v>41</v>
      </c>
      <c r="B28" s="79" t="s">
        <v>326</v>
      </c>
      <c r="C28" s="35" t="s">
        <v>322</v>
      </c>
      <c r="D28" s="27">
        <v>2</v>
      </c>
      <c r="E28" s="28"/>
      <c r="F28" s="29"/>
      <c r="G28" s="25" t="s">
        <v>327</v>
      </c>
      <c r="H28" s="169"/>
      <c r="I28" s="173"/>
      <c r="J28" s="173"/>
      <c r="L28" s="47"/>
      <c r="N28" s="48"/>
    </row>
    <row r="29" s="46" customFormat="1" ht="36" customHeight="1" spans="1:14">
      <c r="A29" s="19" t="s">
        <v>328</v>
      </c>
      <c r="B29" s="20" t="s">
        <v>329</v>
      </c>
      <c r="C29" s="21"/>
      <c r="D29" s="170"/>
      <c r="E29" s="23"/>
      <c r="F29" s="24"/>
      <c r="G29" s="25"/>
      <c r="H29" s="169"/>
      <c r="I29" s="173"/>
      <c r="J29" s="173"/>
      <c r="L29" s="47"/>
      <c r="N29" s="48"/>
    </row>
    <row r="30" s="46" customFormat="1" ht="94.5" spans="1:14">
      <c r="A30" s="19" t="s">
        <v>41</v>
      </c>
      <c r="B30" s="36" t="s">
        <v>329</v>
      </c>
      <c r="C30" s="30" t="s">
        <v>322</v>
      </c>
      <c r="D30" s="27">
        <v>6</v>
      </c>
      <c r="E30" s="28"/>
      <c r="F30" s="29"/>
      <c r="G30" s="25" t="s">
        <v>330</v>
      </c>
      <c r="H30" s="169"/>
      <c r="I30" s="173"/>
      <c r="J30" s="173"/>
      <c r="L30" s="47"/>
      <c r="N30" s="48"/>
    </row>
    <row r="31" s="46" customFormat="1" ht="94.5" spans="1:14">
      <c r="A31" s="19" t="s">
        <v>331</v>
      </c>
      <c r="B31" s="36" t="s">
        <v>332</v>
      </c>
      <c r="C31" s="30" t="s">
        <v>322</v>
      </c>
      <c r="D31" s="27">
        <v>12</v>
      </c>
      <c r="E31" s="28"/>
      <c r="F31" s="29"/>
      <c r="G31" s="25" t="s">
        <v>333</v>
      </c>
      <c r="H31" s="169"/>
      <c r="I31" s="173"/>
      <c r="J31" s="173"/>
      <c r="L31" s="47"/>
      <c r="N31" s="48"/>
    </row>
    <row r="32" s="46" customFormat="1" ht="36" customHeight="1" spans="1:14">
      <c r="A32" s="37">
        <v>605</v>
      </c>
      <c r="B32" s="20" t="s">
        <v>334</v>
      </c>
      <c r="C32" s="21"/>
      <c r="D32" s="170"/>
      <c r="E32" s="23"/>
      <c r="F32" s="24"/>
      <c r="G32" s="25"/>
      <c r="H32" s="169"/>
      <c r="I32" s="173"/>
      <c r="J32" s="173"/>
      <c r="L32" s="47"/>
      <c r="N32" s="48"/>
    </row>
    <row r="33" s="46" customFormat="1" ht="36" customHeight="1" spans="1:14">
      <c r="A33" s="19" t="s">
        <v>335</v>
      </c>
      <c r="B33" s="20" t="s">
        <v>336</v>
      </c>
      <c r="C33" s="21"/>
      <c r="D33" s="170"/>
      <c r="E33" s="23"/>
      <c r="F33" s="24"/>
      <c r="G33" s="25"/>
      <c r="H33" s="169"/>
      <c r="I33" s="173"/>
      <c r="J33" s="173"/>
      <c r="L33" s="47"/>
      <c r="N33" s="48"/>
    </row>
    <row r="34" s="46" customFormat="1" ht="94.5" spans="1:14">
      <c r="A34" s="19" t="s">
        <v>41</v>
      </c>
      <c r="B34" s="36" t="s">
        <v>337</v>
      </c>
      <c r="C34" s="30" t="s">
        <v>91</v>
      </c>
      <c r="D34" s="27">
        <v>667.67</v>
      </c>
      <c r="E34" s="28"/>
      <c r="F34" s="29"/>
      <c r="G34" s="25" t="s">
        <v>338</v>
      </c>
      <c r="H34" s="169"/>
      <c r="I34" s="173"/>
      <c r="J34" s="173"/>
      <c r="L34" s="47"/>
      <c r="N34" s="48"/>
    </row>
    <row r="35" s="46" customFormat="1" ht="94.5" spans="1:10">
      <c r="A35" s="19" t="s">
        <v>45</v>
      </c>
      <c r="B35" s="36" t="s">
        <v>339</v>
      </c>
      <c r="C35" s="30" t="s">
        <v>91</v>
      </c>
      <c r="D35" s="27">
        <v>7.2</v>
      </c>
      <c r="E35" s="31"/>
      <c r="F35" s="24"/>
      <c r="G35" s="25" t="s">
        <v>338</v>
      </c>
      <c r="H35" s="169"/>
      <c r="I35" s="176"/>
      <c r="J35" s="176"/>
    </row>
    <row r="36" s="46" customFormat="1" ht="36" customHeight="1" spans="1:14">
      <c r="A36" s="19" t="s">
        <v>340</v>
      </c>
      <c r="B36" s="20" t="s">
        <v>341</v>
      </c>
      <c r="C36" s="21"/>
      <c r="D36" s="170"/>
      <c r="E36" s="23"/>
      <c r="F36" s="24"/>
      <c r="G36" s="25"/>
      <c r="H36" s="169"/>
      <c r="I36" s="173"/>
      <c r="J36" s="173"/>
      <c r="L36" s="47"/>
      <c r="N36" s="48"/>
    </row>
    <row r="37" s="46" customFormat="1" ht="36" customHeight="1" spans="1:14">
      <c r="A37" s="19" t="s">
        <v>45</v>
      </c>
      <c r="B37" s="20" t="s">
        <v>342</v>
      </c>
      <c r="C37" s="21"/>
      <c r="D37" s="170"/>
      <c r="E37" s="23"/>
      <c r="F37" s="24"/>
      <c r="G37" s="25"/>
      <c r="H37" s="169"/>
      <c r="I37" s="173"/>
      <c r="J37" s="173"/>
      <c r="L37" s="47"/>
      <c r="N37" s="48"/>
    </row>
    <row r="38" s="46" customFormat="1" ht="81" spans="1:14">
      <c r="A38" s="19" t="s">
        <v>300</v>
      </c>
      <c r="B38" s="26" t="s">
        <v>343</v>
      </c>
      <c r="C38" s="30" t="s">
        <v>322</v>
      </c>
      <c r="D38" s="27">
        <v>34</v>
      </c>
      <c r="E38" s="28"/>
      <c r="F38" s="29"/>
      <c r="G38" s="25" t="s">
        <v>344</v>
      </c>
      <c r="H38" s="169"/>
      <c r="I38" s="173"/>
      <c r="J38" s="173"/>
      <c r="L38" s="47"/>
      <c r="N38" s="48"/>
    </row>
    <row r="39" s="46" customFormat="1" ht="81" spans="1:14">
      <c r="A39" s="77" t="s">
        <v>345</v>
      </c>
      <c r="B39" s="26" t="s">
        <v>346</v>
      </c>
      <c r="C39" s="30" t="s">
        <v>322</v>
      </c>
      <c r="D39" s="27">
        <v>6</v>
      </c>
      <c r="E39" s="28"/>
      <c r="F39" s="29"/>
      <c r="G39" s="25" t="s">
        <v>344</v>
      </c>
      <c r="H39" s="169"/>
      <c r="I39" s="173"/>
      <c r="J39" s="173"/>
      <c r="L39" s="47"/>
      <c r="N39" s="48"/>
    </row>
    <row r="40" s="46" customFormat="1" ht="81" spans="1:14">
      <c r="A40" s="77" t="s">
        <v>347</v>
      </c>
      <c r="B40" s="26" t="s">
        <v>348</v>
      </c>
      <c r="C40" s="30" t="s">
        <v>322</v>
      </c>
      <c r="D40" s="27">
        <v>32</v>
      </c>
      <c r="E40" s="28"/>
      <c r="F40" s="29"/>
      <c r="G40" s="25" t="s">
        <v>344</v>
      </c>
      <c r="H40" s="169"/>
      <c r="I40" s="173"/>
      <c r="J40" s="173"/>
      <c r="L40" s="47"/>
      <c r="N40" s="48"/>
    </row>
    <row r="41" customFormat="1" ht="25" customHeight="1" spans="1:14">
      <c r="A41" s="19" t="s">
        <v>349</v>
      </c>
      <c r="B41" s="26" t="s">
        <v>350</v>
      </c>
      <c r="C41" s="14"/>
      <c r="D41" s="15"/>
      <c r="E41" s="64"/>
      <c r="F41" s="29"/>
      <c r="G41" s="18"/>
      <c r="H41" s="167"/>
      <c r="I41" s="177"/>
      <c r="J41" s="177"/>
      <c r="L41" s="45"/>
      <c r="N41" s="42"/>
    </row>
    <row r="42" customFormat="1" ht="25" customHeight="1" outlineLevel="1" spans="1:14">
      <c r="A42" s="19" t="s">
        <v>351</v>
      </c>
      <c r="B42" s="26" t="s">
        <v>352</v>
      </c>
      <c r="C42" s="14"/>
      <c r="D42" s="171"/>
      <c r="E42" s="64"/>
      <c r="F42" s="29"/>
      <c r="G42" s="18"/>
      <c r="H42" s="167"/>
      <c r="I42" s="177"/>
      <c r="J42" s="177"/>
      <c r="L42" s="45"/>
      <c r="N42" s="42"/>
    </row>
    <row r="43" customFormat="1" ht="283.5" outlineLevel="1" spans="1:17">
      <c r="A43" s="19" t="s">
        <v>41</v>
      </c>
      <c r="B43" s="26" t="s">
        <v>353</v>
      </c>
      <c r="C43" s="30" t="s">
        <v>311</v>
      </c>
      <c r="D43" s="27">
        <v>28</v>
      </c>
      <c r="E43" s="31"/>
      <c r="F43" s="29"/>
      <c r="G43" s="25" t="s">
        <v>354</v>
      </c>
      <c r="H43" s="169"/>
      <c r="I43" s="177"/>
      <c r="J43" s="177"/>
      <c r="L43" s="45"/>
      <c r="N43" s="42"/>
      <c r="O43" s="42"/>
      <c r="P43" s="42"/>
      <c r="Q43" s="42"/>
    </row>
    <row r="44" customFormat="1" ht="148.5" outlineLevel="1" spans="1:15">
      <c r="A44" s="19" t="s">
        <v>45</v>
      </c>
      <c r="B44" s="26" t="s">
        <v>355</v>
      </c>
      <c r="C44" s="30" t="s">
        <v>311</v>
      </c>
      <c r="D44" s="27">
        <v>56</v>
      </c>
      <c r="E44" s="31"/>
      <c r="F44" s="29"/>
      <c r="G44" s="25" t="s">
        <v>356</v>
      </c>
      <c r="H44" s="169"/>
      <c r="I44" s="177"/>
      <c r="J44" s="177"/>
      <c r="K44" s="45"/>
      <c r="L44" s="45"/>
      <c r="N44" s="42"/>
      <c r="O44" s="42"/>
    </row>
    <row r="45" customFormat="1" ht="25" customHeight="1" outlineLevel="1" spans="1:14">
      <c r="A45" s="19" t="s">
        <v>357</v>
      </c>
      <c r="B45" s="26" t="s">
        <v>358</v>
      </c>
      <c r="C45" s="30"/>
      <c r="D45" s="27"/>
      <c r="E45" s="31"/>
      <c r="F45" s="29"/>
      <c r="G45" s="25"/>
      <c r="H45" s="169"/>
      <c r="I45" s="177"/>
      <c r="J45" s="177"/>
      <c r="L45" s="45"/>
      <c r="N45" s="42"/>
    </row>
    <row r="46" customFormat="1" ht="297" outlineLevel="1" spans="1:15">
      <c r="A46" s="19" t="s">
        <v>41</v>
      </c>
      <c r="B46" s="26" t="s">
        <v>359</v>
      </c>
      <c r="C46" s="30" t="s">
        <v>360</v>
      </c>
      <c r="D46" s="27">
        <v>1</v>
      </c>
      <c r="E46" s="172"/>
      <c r="F46" s="29"/>
      <c r="G46" s="25" t="s">
        <v>361</v>
      </c>
      <c r="H46" s="169"/>
      <c r="I46" s="177"/>
      <c r="J46" s="177"/>
      <c r="L46" s="45"/>
      <c r="N46" s="42"/>
      <c r="O46" s="42"/>
    </row>
    <row r="47" customFormat="1" ht="148.5" outlineLevel="1" spans="1:15">
      <c r="A47" s="19" t="s">
        <v>45</v>
      </c>
      <c r="B47" s="26" t="s">
        <v>362</v>
      </c>
      <c r="C47" s="30" t="s">
        <v>311</v>
      </c>
      <c r="D47" s="27">
        <v>1</v>
      </c>
      <c r="E47" s="31"/>
      <c r="F47" s="29"/>
      <c r="G47" s="25" t="s">
        <v>356</v>
      </c>
      <c r="H47" s="169"/>
      <c r="I47" s="177"/>
      <c r="J47" s="177"/>
      <c r="L47" s="45"/>
      <c r="N47" s="42"/>
      <c r="O47" s="42"/>
    </row>
    <row r="48" customFormat="1" ht="148.5" outlineLevel="1" spans="1:15">
      <c r="A48" s="19" t="s">
        <v>48</v>
      </c>
      <c r="B48" s="26" t="s">
        <v>363</v>
      </c>
      <c r="C48" s="30" t="s">
        <v>311</v>
      </c>
      <c r="D48" s="27">
        <v>1</v>
      </c>
      <c r="E48" s="31"/>
      <c r="F48" s="29"/>
      <c r="G48" s="25" t="s">
        <v>356</v>
      </c>
      <c r="H48" s="169"/>
      <c r="I48" s="177"/>
      <c r="J48" s="177"/>
      <c r="L48" s="45"/>
      <c r="N48" s="42"/>
      <c r="O48" s="42"/>
    </row>
    <row r="49" customFormat="1" ht="25" customHeight="1" outlineLevel="1" spans="1:14">
      <c r="A49" s="19" t="s">
        <v>364</v>
      </c>
      <c r="B49" s="26" t="s">
        <v>365</v>
      </c>
      <c r="C49" s="30"/>
      <c r="D49" s="27"/>
      <c r="E49" s="31"/>
      <c r="F49" s="29"/>
      <c r="G49" s="25"/>
      <c r="H49" s="169"/>
      <c r="I49" s="177"/>
      <c r="J49" s="177"/>
      <c r="L49" s="45"/>
      <c r="N49" s="42"/>
    </row>
    <row r="50" customFormat="1" ht="243" outlineLevel="1" spans="1:15">
      <c r="A50" s="19" t="s">
        <v>41</v>
      </c>
      <c r="B50" s="26" t="s">
        <v>366</v>
      </c>
      <c r="C50" s="30" t="s">
        <v>98</v>
      </c>
      <c r="D50" s="27">
        <v>1230</v>
      </c>
      <c r="E50" s="31"/>
      <c r="F50" s="29"/>
      <c r="G50" s="25" t="s">
        <v>367</v>
      </c>
      <c r="H50" s="169"/>
      <c r="I50" s="177"/>
      <c r="J50" s="177"/>
      <c r="L50" s="45"/>
      <c r="N50" s="42"/>
      <c r="O50" s="42"/>
    </row>
    <row r="51" customFormat="1" ht="243" outlineLevel="1" spans="1:14">
      <c r="A51" s="19" t="s">
        <v>45</v>
      </c>
      <c r="B51" s="26" t="s">
        <v>368</v>
      </c>
      <c r="C51" s="30" t="s">
        <v>98</v>
      </c>
      <c r="D51" s="27">
        <v>70</v>
      </c>
      <c r="E51" s="31"/>
      <c r="F51" s="29"/>
      <c r="G51" s="25" t="s">
        <v>367</v>
      </c>
      <c r="H51" s="169"/>
      <c r="I51" s="177"/>
      <c r="J51" s="177"/>
      <c r="L51" s="45"/>
      <c r="N51" s="42"/>
    </row>
    <row r="52" customFormat="1" ht="243" outlineLevel="1" spans="1:15">
      <c r="A52" s="19" t="s">
        <v>48</v>
      </c>
      <c r="B52" s="26" t="s">
        <v>369</v>
      </c>
      <c r="C52" s="30" t="s">
        <v>98</v>
      </c>
      <c r="D52" s="27">
        <v>952</v>
      </c>
      <c r="E52" s="31"/>
      <c r="F52" s="29"/>
      <c r="G52" s="25" t="s">
        <v>367</v>
      </c>
      <c r="H52" s="169"/>
      <c r="I52" s="177"/>
      <c r="J52" s="177"/>
      <c r="L52" s="45"/>
      <c r="N52" s="42"/>
      <c r="O52" s="42"/>
    </row>
    <row r="53" customFormat="1" ht="175.5" outlineLevel="1" spans="1:15">
      <c r="A53" s="19" t="s">
        <v>114</v>
      </c>
      <c r="B53" s="26" t="s">
        <v>370</v>
      </c>
      <c r="C53" s="30" t="s">
        <v>311</v>
      </c>
      <c r="D53" s="27">
        <v>28</v>
      </c>
      <c r="E53" s="31"/>
      <c r="F53" s="29"/>
      <c r="G53" s="25" t="s">
        <v>371</v>
      </c>
      <c r="H53" s="169"/>
      <c r="I53" s="177"/>
      <c r="J53" s="177"/>
      <c r="L53" s="45"/>
      <c r="N53" s="42"/>
      <c r="O53" s="42"/>
    </row>
    <row r="54" customFormat="1" ht="175.5" outlineLevel="1" spans="1:14">
      <c r="A54" s="19" t="s">
        <v>117</v>
      </c>
      <c r="B54" s="26" t="s">
        <v>372</v>
      </c>
      <c r="C54" s="30" t="s">
        <v>311</v>
      </c>
      <c r="D54" s="27">
        <v>84</v>
      </c>
      <c r="E54" s="31"/>
      <c r="F54" s="29"/>
      <c r="G54" s="25" t="s">
        <v>371</v>
      </c>
      <c r="H54" s="169"/>
      <c r="I54" s="177"/>
      <c r="J54" s="177"/>
      <c r="L54" s="45"/>
      <c r="N54" s="42"/>
    </row>
    <row r="55" customFormat="1" ht="189" outlineLevel="1" spans="1:15">
      <c r="A55" s="19" t="s">
        <v>120</v>
      </c>
      <c r="B55" s="26" t="s">
        <v>373</v>
      </c>
      <c r="C55" s="30" t="s">
        <v>98</v>
      </c>
      <c r="D55" s="27">
        <v>925</v>
      </c>
      <c r="E55" s="31"/>
      <c r="F55" s="29"/>
      <c r="G55" s="25" t="s">
        <v>374</v>
      </c>
      <c r="H55" s="169"/>
      <c r="I55" s="42"/>
      <c r="J55" s="42"/>
      <c r="L55" s="45"/>
      <c r="N55" s="42"/>
      <c r="O55" s="42"/>
    </row>
    <row r="56" customFormat="1" ht="189" outlineLevel="1" spans="1:15">
      <c r="A56" s="19" t="s">
        <v>375</v>
      </c>
      <c r="B56" s="26" t="s">
        <v>376</v>
      </c>
      <c r="C56" s="30" t="s">
        <v>98</v>
      </c>
      <c r="D56" s="27">
        <v>120</v>
      </c>
      <c r="E56" s="31"/>
      <c r="F56" s="29"/>
      <c r="G56" s="25" t="s">
        <v>374</v>
      </c>
      <c r="H56" s="169"/>
      <c r="I56" s="42"/>
      <c r="J56" s="42"/>
      <c r="L56" s="45"/>
      <c r="N56" s="42"/>
      <c r="O56" s="42"/>
    </row>
    <row r="57" customFormat="1" ht="189" outlineLevel="1" spans="1:15">
      <c r="A57" s="19" t="s">
        <v>377</v>
      </c>
      <c r="B57" s="26" t="s">
        <v>378</v>
      </c>
      <c r="C57" s="30" t="s">
        <v>98</v>
      </c>
      <c r="D57" s="27">
        <v>35</v>
      </c>
      <c r="E57" s="31"/>
      <c r="F57" s="29"/>
      <c r="G57" s="25" t="s">
        <v>379</v>
      </c>
      <c r="H57" s="169"/>
      <c r="I57" s="177"/>
      <c r="J57" s="177"/>
      <c r="L57" s="45"/>
      <c r="N57" s="42"/>
      <c r="O57" s="42"/>
    </row>
    <row r="58" customFormat="1" ht="189" outlineLevel="1" spans="1:15">
      <c r="A58" s="19" t="s">
        <v>147</v>
      </c>
      <c r="B58" s="26" t="s">
        <v>380</v>
      </c>
      <c r="C58" s="30" t="s">
        <v>98</v>
      </c>
      <c r="D58" s="27">
        <v>65</v>
      </c>
      <c r="E58" s="31"/>
      <c r="F58" s="29"/>
      <c r="G58" s="25" t="s">
        <v>374</v>
      </c>
      <c r="H58" s="169"/>
      <c r="I58" s="177"/>
      <c r="J58" s="177"/>
      <c r="L58" s="45"/>
      <c r="N58" s="42"/>
      <c r="O58" s="42"/>
    </row>
    <row r="59" customFormat="1" ht="189" outlineLevel="1" spans="1:14">
      <c r="A59" s="19" t="s">
        <v>381</v>
      </c>
      <c r="B59" s="26" t="s">
        <v>382</v>
      </c>
      <c r="C59" s="30" t="s">
        <v>98</v>
      </c>
      <c r="D59" s="27">
        <v>35</v>
      </c>
      <c r="E59" s="31"/>
      <c r="F59" s="29"/>
      <c r="G59" s="25" t="s">
        <v>379</v>
      </c>
      <c r="H59" s="169"/>
      <c r="I59" s="177"/>
      <c r="J59" s="177"/>
      <c r="L59" s="45"/>
      <c r="N59" s="42"/>
    </row>
    <row r="60" customFormat="1" ht="175.5" outlineLevel="1" spans="1:14">
      <c r="A60" s="19" t="s">
        <v>383</v>
      </c>
      <c r="B60" s="26" t="s">
        <v>384</v>
      </c>
      <c r="C60" s="30" t="s">
        <v>98</v>
      </c>
      <c r="D60" s="27">
        <f>28*3</f>
        <v>84</v>
      </c>
      <c r="E60" s="31"/>
      <c r="F60" s="29"/>
      <c r="G60" s="25" t="s">
        <v>385</v>
      </c>
      <c r="H60" s="169"/>
      <c r="I60" s="177"/>
      <c r="J60" s="177"/>
      <c r="L60" s="45"/>
      <c r="N60" s="42"/>
    </row>
    <row r="61" customFormat="1" ht="25" customHeight="1" outlineLevel="1" spans="1:14">
      <c r="A61" s="19" t="s">
        <v>386</v>
      </c>
      <c r="B61" s="26" t="s">
        <v>387</v>
      </c>
      <c r="C61" s="30"/>
      <c r="D61" s="27"/>
      <c r="E61" s="31"/>
      <c r="F61" s="29"/>
      <c r="G61" s="25"/>
      <c r="H61" s="169"/>
      <c r="I61" s="177"/>
      <c r="J61" s="177"/>
      <c r="L61" s="45"/>
      <c r="N61" s="42"/>
    </row>
    <row r="62" customFormat="1" ht="162" outlineLevel="1" spans="1:15">
      <c r="A62" s="19" t="s">
        <v>41</v>
      </c>
      <c r="B62" s="26" t="s">
        <v>388</v>
      </c>
      <c r="C62" s="30" t="s">
        <v>389</v>
      </c>
      <c r="D62" s="27">
        <v>28</v>
      </c>
      <c r="E62" s="31"/>
      <c r="F62" s="29"/>
      <c r="G62" s="25" t="s">
        <v>390</v>
      </c>
      <c r="H62" s="169"/>
      <c r="I62" s="177"/>
      <c r="J62" s="177"/>
      <c r="L62" s="45"/>
      <c r="N62" s="178"/>
      <c r="O62" s="42"/>
    </row>
    <row r="63" customFormat="1" ht="148.5" outlineLevel="1" spans="1:15">
      <c r="A63" s="19" t="s">
        <v>45</v>
      </c>
      <c r="B63" s="26" t="s">
        <v>391</v>
      </c>
      <c r="C63" s="30" t="s">
        <v>389</v>
      </c>
      <c r="D63" s="27">
        <v>28</v>
      </c>
      <c r="E63" s="31"/>
      <c r="F63" s="29"/>
      <c r="G63" s="25" t="s">
        <v>392</v>
      </c>
      <c r="H63" s="169"/>
      <c r="I63" s="42"/>
      <c r="J63" s="42"/>
      <c r="L63" s="45"/>
      <c r="N63" s="45"/>
      <c r="O63" s="45"/>
    </row>
    <row r="64" customFormat="1" ht="148.5" outlineLevel="1" spans="1:12">
      <c r="A64" s="19" t="s">
        <v>48</v>
      </c>
      <c r="B64" s="26" t="s">
        <v>393</v>
      </c>
      <c r="C64" s="30" t="s">
        <v>389</v>
      </c>
      <c r="D64" s="27">
        <v>28</v>
      </c>
      <c r="E64" s="31"/>
      <c r="F64" s="29"/>
      <c r="G64" s="25" t="s">
        <v>394</v>
      </c>
      <c r="H64" s="169"/>
      <c r="I64" s="42"/>
      <c r="J64" s="42"/>
      <c r="K64" s="45"/>
      <c r="L64" s="45"/>
    </row>
    <row r="65" customFormat="1" ht="135" outlineLevel="1" spans="1:14">
      <c r="A65" s="19" t="s">
        <v>114</v>
      </c>
      <c r="B65" s="26" t="s">
        <v>395</v>
      </c>
      <c r="C65" s="30" t="s">
        <v>389</v>
      </c>
      <c r="D65" s="27">
        <v>6</v>
      </c>
      <c r="E65" s="31"/>
      <c r="F65" s="29"/>
      <c r="G65" s="25" t="s">
        <v>396</v>
      </c>
      <c r="H65" s="169"/>
      <c r="I65" s="177"/>
      <c r="J65" s="177"/>
      <c r="L65" s="45"/>
      <c r="N65" s="42"/>
    </row>
    <row r="66" customFormat="1" ht="162" outlineLevel="1" spans="1:14">
      <c r="A66" s="19" t="s">
        <v>117</v>
      </c>
      <c r="B66" s="26" t="s">
        <v>397</v>
      </c>
      <c r="C66" s="30" t="s">
        <v>98</v>
      </c>
      <c r="D66" s="27">
        <v>60</v>
      </c>
      <c r="E66" s="31"/>
      <c r="F66" s="29"/>
      <c r="G66" s="25" t="s">
        <v>398</v>
      </c>
      <c r="H66" s="169"/>
      <c r="I66" s="177"/>
      <c r="J66" s="177"/>
      <c r="L66" s="45"/>
      <c r="N66" s="42"/>
    </row>
    <row r="67" customFormat="1" ht="25" customHeight="1" outlineLevel="1" spans="1:14">
      <c r="A67" s="19" t="s">
        <v>399</v>
      </c>
      <c r="B67" s="26" t="s">
        <v>400</v>
      </c>
      <c r="C67" s="30"/>
      <c r="D67" s="27"/>
      <c r="E67" s="31"/>
      <c r="F67" s="29"/>
      <c r="G67" s="25"/>
      <c r="H67" s="169"/>
      <c r="I67" s="177"/>
      <c r="J67" s="177"/>
      <c r="L67" s="45"/>
      <c r="N67" s="42"/>
    </row>
    <row r="68" customFormat="1" ht="216" outlineLevel="1" spans="1:14">
      <c r="A68" s="19" t="s">
        <v>41</v>
      </c>
      <c r="B68" s="26" t="s">
        <v>401</v>
      </c>
      <c r="C68" s="30" t="s">
        <v>360</v>
      </c>
      <c r="D68" s="27">
        <v>12</v>
      </c>
      <c r="E68" s="31"/>
      <c r="F68" s="29"/>
      <c r="G68" s="25" t="s">
        <v>402</v>
      </c>
      <c r="H68" s="169"/>
      <c r="I68" s="177"/>
      <c r="J68" s="177"/>
      <c r="L68" s="45"/>
      <c r="N68" s="42"/>
    </row>
    <row r="69" customFormat="1" ht="216" outlineLevel="1" spans="1:14">
      <c r="A69" s="19" t="s">
        <v>45</v>
      </c>
      <c r="B69" s="26" t="s">
        <v>403</v>
      </c>
      <c r="C69" s="30" t="s">
        <v>360</v>
      </c>
      <c r="D69" s="27">
        <v>22</v>
      </c>
      <c r="E69" s="31"/>
      <c r="F69" s="29"/>
      <c r="G69" s="25" t="s">
        <v>402</v>
      </c>
      <c r="H69" s="169"/>
      <c r="I69" s="177"/>
      <c r="J69" s="177"/>
      <c r="L69" s="45"/>
      <c r="N69" s="42"/>
    </row>
    <row r="70" customFormat="1" ht="53" customHeight="1" outlineLevel="1" spans="1:14">
      <c r="A70" s="19" t="s">
        <v>48</v>
      </c>
      <c r="B70" s="26" t="s">
        <v>404</v>
      </c>
      <c r="C70" s="30" t="s">
        <v>91</v>
      </c>
      <c r="D70" s="27">
        <v>20</v>
      </c>
      <c r="E70" s="31"/>
      <c r="F70" s="29"/>
      <c r="G70" s="25" t="s">
        <v>405</v>
      </c>
      <c r="H70" s="169"/>
      <c r="I70" s="177"/>
      <c r="J70" s="177"/>
      <c r="L70" s="45"/>
      <c r="N70" s="42"/>
    </row>
    <row r="71" customFormat="1" ht="148.5" outlineLevel="1" spans="1:14">
      <c r="A71" s="19" t="s">
        <v>114</v>
      </c>
      <c r="B71" s="26" t="s">
        <v>406</v>
      </c>
      <c r="C71" s="30" t="s">
        <v>91</v>
      </c>
      <c r="D71" s="27">
        <v>20</v>
      </c>
      <c r="E71" s="31"/>
      <c r="F71" s="29"/>
      <c r="G71" s="25" t="s">
        <v>407</v>
      </c>
      <c r="H71" s="169"/>
      <c r="I71" s="177"/>
      <c r="J71" s="177"/>
      <c r="L71" s="45"/>
      <c r="N71" s="42"/>
    </row>
    <row r="72" s="46" customFormat="1" ht="29" customHeight="1" spans="1:14">
      <c r="A72" s="19" t="s">
        <v>408</v>
      </c>
      <c r="B72" s="26" t="s">
        <v>409</v>
      </c>
      <c r="C72" s="30"/>
      <c r="D72" s="27"/>
      <c r="E72" s="31"/>
      <c r="F72" s="29"/>
      <c r="G72" s="25"/>
      <c r="H72" s="169"/>
      <c r="I72" s="173"/>
      <c r="J72" s="173"/>
      <c r="L72" s="47"/>
      <c r="N72" s="48"/>
    </row>
    <row r="73" s="46" customFormat="1" ht="25" customHeight="1" outlineLevel="1" spans="1:14">
      <c r="A73" s="19" t="s">
        <v>410</v>
      </c>
      <c r="B73" s="26" t="s">
        <v>411</v>
      </c>
      <c r="C73" s="30"/>
      <c r="D73" s="27"/>
      <c r="E73" s="31"/>
      <c r="F73" s="29"/>
      <c r="G73" s="25"/>
      <c r="H73" s="169"/>
      <c r="I73" s="173"/>
      <c r="J73" s="173"/>
      <c r="L73" s="47"/>
      <c r="N73" s="48"/>
    </row>
    <row r="74" s="46" customFormat="1" ht="283.5" outlineLevel="1" spans="1:16">
      <c r="A74" s="19" t="s">
        <v>41</v>
      </c>
      <c r="B74" s="26" t="s">
        <v>412</v>
      </c>
      <c r="C74" s="30" t="s">
        <v>311</v>
      </c>
      <c r="D74" s="27">
        <v>3</v>
      </c>
      <c r="E74" s="31"/>
      <c r="F74" s="29"/>
      <c r="G74" s="25" t="s">
        <v>413</v>
      </c>
      <c r="H74" s="169"/>
      <c r="I74" s="44"/>
      <c r="J74" s="44"/>
      <c r="L74" s="47"/>
      <c r="N74" s="48"/>
      <c r="O74" s="44"/>
      <c r="P74" s="44"/>
    </row>
    <row r="75" s="46" customFormat="1" ht="25" customHeight="1" outlineLevel="1" spans="1:14">
      <c r="A75" s="19" t="s">
        <v>414</v>
      </c>
      <c r="B75" s="26" t="s">
        <v>365</v>
      </c>
      <c r="C75" s="30"/>
      <c r="D75" s="27"/>
      <c r="E75" s="31"/>
      <c r="F75" s="29"/>
      <c r="G75" s="25"/>
      <c r="H75" s="169"/>
      <c r="I75" s="173"/>
      <c r="J75" s="173"/>
      <c r="L75" s="47"/>
      <c r="N75" s="48"/>
    </row>
    <row r="76" s="46" customFormat="1" ht="135" outlineLevel="1" spans="1:17">
      <c r="A76" s="19" t="s">
        <v>41</v>
      </c>
      <c r="B76" s="26" t="s">
        <v>415</v>
      </c>
      <c r="C76" s="30" t="s">
        <v>98</v>
      </c>
      <c r="D76" s="27">
        <v>273.8</v>
      </c>
      <c r="E76" s="31"/>
      <c r="F76" s="29"/>
      <c r="G76" s="25" t="s">
        <v>416</v>
      </c>
      <c r="H76" s="169"/>
      <c r="I76" s="173"/>
      <c r="J76" s="173"/>
      <c r="L76" s="47"/>
      <c r="N76" s="48"/>
      <c r="Q76" s="1"/>
    </row>
    <row r="77" s="46" customFormat="1" ht="135" outlineLevel="1" spans="1:14">
      <c r="A77" s="19" t="s">
        <v>45</v>
      </c>
      <c r="B77" s="26" t="s">
        <v>417</v>
      </c>
      <c r="C77" s="30" t="s">
        <v>98</v>
      </c>
      <c r="D77" s="27">
        <v>273.8</v>
      </c>
      <c r="E77" s="31"/>
      <c r="F77" s="29"/>
      <c r="G77" s="25" t="s">
        <v>416</v>
      </c>
      <c r="H77" s="169"/>
      <c r="L77" s="47"/>
      <c r="N77" s="48"/>
    </row>
    <row r="78" s="46" customFormat="1" ht="243" outlineLevel="1" spans="1:12">
      <c r="A78" s="19" t="s">
        <v>48</v>
      </c>
      <c r="B78" s="26" t="s">
        <v>418</v>
      </c>
      <c r="C78" s="30" t="s">
        <v>98</v>
      </c>
      <c r="D78" s="179">
        <v>149.6</v>
      </c>
      <c r="E78" s="31"/>
      <c r="F78" s="29"/>
      <c r="G78" s="25" t="s">
        <v>367</v>
      </c>
      <c r="H78" s="169"/>
      <c r="L78" s="47"/>
    </row>
    <row r="79" s="46" customFormat="1" ht="175.5" outlineLevel="1" spans="1:14">
      <c r="A79" s="19" t="s">
        <v>114</v>
      </c>
      <c r="B79" s="26" t="s">
        <v>419</v>
      </c>
      <c r="C79" s="30" t="s">
        <v>98</v>
      </c>
      <c r="D79" s="27">
        <v>10</v>
      </c>
      <c r="E79" s="31"/>
      <c r="F79" s="29"/>
      <c r="G79" s="25" t="s">
        <v>385</v>
      </c>
      <c r="H79" s="169"/>
      <c r="I79" s="173"/>
      <c r="J79" s="173"/>
      <c r="L79" s="47"/>
      <c r="N79" s="48"/>
    </row>
    <row r="80" s="46" customFormat="1" ht="25" customHeight="1" outlineLevel="1" spans="1:14">
      <c r="A80" s="19" t="s">
        <v>420</v>
      </c>
      <c r="B80" s="26" t="s">
        <v>387</v>
      </c>
      <c r="C80" s="30"/>
      <c r="D80" s="27"/>
      <c r="E80" s="31"/>
      <c r="F80" s="29"/>
      <c r="G80" s="25"/>
      <c r="H80" s="169"/>
      <c r="I80" s="173"/>
      <c r="J80" s="173"/>
      <c r="L80" s="47"/>
      <c r="N80" s="48"/>
    </row>
    <row r="81" s="46" customFormat="1" ht="162" outlineLevel="1" spans="1:14">
      <c r="A81" s="19" t="s">
        <v>41</v>
      </c>
      <c r="B81" s="26" t="s">
        <v>421</v>
      </c>
      <c r="C81" s="30" t="s">
        <v>389</v>
      </c>
      <c r="D81" s="27">
        <v>3</v>
      </c>
      <c r="E81" s="31"/>
      <c r="F81" s="29"/>
      <c r="G81" s="25" t="s">
        <v>422</v>
      </c>
      <c r="H81" s="169"/>
      <c r="I81" s="173"/>
      <c r="J81" s="173"/>
      <c r="L81" s="47"/>
      <c r="N81" s="48"/>
    </row>
    <row r="82" s="46" customFormat="1" ht="148.5" outlineLevel="1" spans="1:14">
      <c r="A82" s="19" t="s">
        <v>45</v>
      </c>
      <c r="B82" s="26" t="s">
        <v>423</v>
      </c>
      <c r="C82" s="30" t="s">
        <v>98</v>
      </c>
      <c r="D82" s="27">
        <v>15</v>
      </c>
      <c r="E82" s="31"/>
      <c r="F82" s="29"/>
      <c r="G82" s="25" t="s">
        <v>394</v>
      </c>
      <c r="H82" s="169"/>
      <c r="I82" s="173"/>
      <c r="J82" s="173"/>
      <c r="L82" s="47"/>
      <c r="N82" s="48"/>
    </row>
    <row r="83" s="46" customFormat="1" ht="148.5" outlineLevel="1" spans="1:14">
      <c r="A83" s="19" t="s">
        <v>48</v>
      </c>
      <c r="B83" s="26" t="s">
        <v>424</v>
      </c>
      <c r="C83" s="30" t="s">
        <v>389</v>
      </c>
      <c r="D83" s="27">
        <v>3</v>
      </c>
      <c r="E83" s="31"/>
      <c r="F83" s="29"/>
      <c r="G83" s="25" t="s">
        <v>392</v>
      </c>
      <c r="H83" s="169"/>
      <c r="I83" s="173"/>
      <c r="J83" s="173"/>
      <c r="L83" s="47"/>
      <c r="N83" s="48"/>
    </row>
    <row r="84" s="46" customFormat="1" ht="25" customHeight="1" outlineLevel="1" spans="1:14">
      <c r="A84" s="19" t="s">
        <v>425</v>
      </c>
      <c r="B84" s="26" t="s">
        <v>400</v>
      </c>
      <c r="C84" s="30"/>
      <c r="D84" s="27"/>
      <c r="E84" s="31"/>
      <c r="F84" s="29"/>
      <c r="G84" s="25"/>
      <c r="H84" s="169"/>
      <c r="I84" s="173"/>
      <c r="J84" s="173"/>
      <c r="L84" s="47"/>
      <c r="N84" s="48"/>
    </row>
    <row r="85" s="46" customFormat="1" ht="229.5" outlineLevel="1" spans="1:14">
      <c r="A85" s="19" t="s">
        <v>41</v>
      </c>
      <c r="B85" s="26" t="s">
        <v>426</v>
      </c>
      <c r="C85" s="30" t="s">
        <v>427</v>
      </c>
      <c r="D85" s="27">
        <v>1</v>
      </c>
      <c r="E85" s="31"/>
      <c r="F85" s="29"/>
      <c r="G85" s="25" t="s">
        <v>428</v>
      </c>
      <c r="H85" s="169"/>
      <c r="I85" s="174"/>
      <c r="J85" s="174"/>
      <c r="L85" s="47"/>
      <c r="N85" s="48"/>
    </row>
    <row r="86" s="46" customFormat="1" ht="162" outlineLevel="1" spans="1:17">
      <c r="A86" s="19" t="s">
        <v>45</v>
      </c>
      <c r="B86" s="26" t="s">
        <v>429</v>
      </c>
      <c r="C86" s="30" t="s">
        <v>311</v>
      </c>
      <c r="D86" s="27">
        <v>2</v>
      </c>
      <c r="E86" s="31"/>
      <c r="F86" s="29"/>
      <c r="G86" s="25" t="s">
        <v>430</v>
      </c>
      <c r="H86" s="169"/>
      <c r="I86" s="174"/>
      <c r="J86" s="174"/>
      <c r="L86" s="189"/>
      <c r="M86" s="44"/>
      <c r="N86" s="190"/>
      <c r="Q86" s="48"/>
    </row>
    <row r="87" s="46" customFormat="1" ht="148.5" outlineLevel="1" spans="1:17">
      <c r="A87" s="19" t="s">
        <v>48</v>
      </c>
      <c r="B87" s="26" t="s">
        <v>431</v>
      </c>
      <c r="C87" s="30" t="s">
        <v>311</v>
      </c>
      <c r="D87" s="27">
        <v>2</v>
      </c>
      <c r="E87" s="31"/>
      <c r="F87" s="29"/>
      <c r="G87" s="25" t="s">
        <v>356</v>
      </c>
      <c r="H87" s="169"/>
      <c r="I87" s="173"/>
      <c r="J87" s="173"/>
      <c r="L87" s="189"/>
      <c r="N87" s="189"/>
      <c r="Q87" s="48"/>
    </row>
    <row r="88" s="46" customFormat="1" ht="148.5" outlineLevel="1" spans="1:17">
      <c r="A88" s="19" t="s">
        <v>114</v>
      </c>
      <c r="B88" s="26" t="s">
        <v>432</v>
      </c>
      <c r="C88" s="30" t="s">
        <v>433</v>
      </c>
      <c r="D88" s="27">
        <v>2</v>
      </c>
      <c r="E88" s="31"/>
      <c r="F88" s="29"/>
      <c r="G88" s="25" t="s">
        <v>356</v>
      </c>
      <c r="H88" s="169"/>
      <c r="I88" s="173"/>
      <c r="J88" s="173"/>
      <c r="L88" s="47"/>
      <c r="N88" s="48"/>
      <c r="Q88" s="48"/>
    </row>
    <row r="89" s="46" customFormat="1" ht="148.5" outlineLevel="1" spans="1:14">
      <c r="A89" s="19" t="s">
        <v>117</v>
      </c>
      <c r="B89" s="26" t="s">
        <v>434</v>
      </c>
      <c r="C89" s="30" t="s">
        <v>427</v>
      </c>
      <c r="D89" s="27">
        <v>1</v>
      </c>
      <c r="E89" s="31"/>
      <c r="F89" s="29"/>
      <c r="G89" s="25" t="s">
        <v>435</v>
      </c>
      <c r="H89" s="169"/>
      <c r="I89" s="173"/>
      <c r="J89" s="173"/>
      <c r="L89" s="47"/>
      <c r="N89" s="48"/>
    </row>
    <row r="90" s="46" customFormat="1" ht="148.5" outlineLevel="1" spans="1:14">
      <c r="A90" s="19" t="s">
        <v>120</v>
      </c>
      <c r="B90" s="26" t="s">
        <v>404</v>
      </c>
      <c r="C90" s="30" t="s">
        <v>91</v>
      </c>
      <c r="D90" s="27">
        <v>10</v>
      </c>
      <c r="E90" s="31"/>
      <c r="F90" s="29"/>
      <c r="G90" s="25" t="s">
        <v>405</v>
      </c>
      <c r="H90" s="169"/>
      <c r="I90" s="173"/>
      <c r="J90" s="173"/>
      <c r="L90" s="47"/>
      <c r="N90" s="48"/>
    </row>
    <row r="91" s="46" customFormat="1" ht="148.5" outlineLevel="1" spans="1:14">
      <c r="A91" s="19" t="s">
        <v>375</v>
      </c>
      <c r="B91" s="26" t="s">
        <v>406</v>
      </c>
      <c r="C91" s="30" t="s">
        <v>91</v>
      </c>
      <c r="D91" s="27">
        <v>10</v>
      </c>
      <c r="E91" s="31"/>
      <c r="F91" s="29"/>
      <c r="G91" s="25" t="s">
        <v>407</v>
      </c>
      <c r="H91" s="169"/>
      <c r="I91" s="173"/>
      <c r="J91" s="173"/>
      <c r="L91" s="47"/>
      <c r="N91" s="48"/>
    </row>
    <row r="92" s="46" customFormat="1" ht="25" customHeight="1" spans="1:14">
      <c r="A92" s="19" t="s">
        <v>436</v>
      </c>
      <c r="B92" s="26" t="s">
        <v>437</v>
      </c>
      <c r="C92" s="30"/>
      <c r="D92" s="27"/>
      <c r="E92" s="31"/>
      <c r="F92" s="29"/>
      <c r="G92" s="25"/>
      <c r="H92" s="169"/>
      <c r="I92" s="173"/>
      <c r="J92" s="173"/>
      <c r="L92" s="47"/>
      <c r="N92" s="48"/>
    </row>
    <row r="93" s="46" customFormat="1" ht="25" customHeight="1" outlineLevel="1" spans="1:14">
      <c r="A93" s="19" t="s">
        <v>438</v>
      </c>
      <c r="B93" s="26" t="s">
        <v>439</v>
      </c>
      <c r="C93" s="30"/>
      <c r="D93" s="27"/>
      <c r="E93" s="31"/>
      <c r="F93" s="29"/>
      <c r="G93" s="25"/>
      <c r="H93" s="169"/>
      <c r="I93" s="173"/>
      <c r="J93" s="173"/>
      <c r="L93" s="47"/>
      <c r="N93" s="48"/>
    </row>
    <row r="94" s="46" customFormat="1" ht="148.5" outlineLevel="1" spans="1:17">
      <c r="A94" s="19" t="s">
        <v>41</v>
      </c>
      <c r="B94" s="26" t="s">
        <v>440</v>
      </c>
      <c r="C94" s="30" t="s">
        <v>311</v>
      </c>
      <c r="D94" s="27">
        <v>3</v>
      </c>
      <c r="E94" s="31"/>
      <c r="F94" s="29"/>
      <c r="G94" s="25" t="s">
        <v>356</v>
      </c>
      <c r="H94" s="169"/>
      <c r="I94" s="173"/>
      <c r="J94" s="173"/>
      <c r="L94" s="47"/>
      <c r="N94" s="48"/>
      <c r="Q94" s="48"/>
    </row>
    <row r="95" s="46" customFormat="1" ht="148.5" outlineLevel="1" spans="1:14">
      <c r="A95" s="19" t="s">
        <v>45</v>
      </c>
      <c r="B95" s="26" t="s">
        <v>441</v>
      </c>
      <c r="C95" s="30" t="s">
        <v>311</v>
      </c>
      <c r="D95" s="27">
        <v>3</v>
      </c>
      <c r="E95" s="31"/>
      <c r="F95" s="29"/>
      <c r="G95" s="25" t="s">
        <v>356</v>
      </c>
      <c r="H95" s="169"/>
      <c r="I95" s="173"/>
      <c r="J95" s="173"/>
      <c r="L95" s="47"/>
      <c r="N95" s="48"/>
    </row>
    <row r="96" s="46" customFormat="1" ht="25" customHeight="1" outlineLevel="1" spans="1:14">
      <c r="A96" s="19" t="s">
        <v>442</v>
      </c>
      <c r="B96" s="26" t="s">
        <v>443</v>
      </c>
      <c r="C96" s="30"/>
      <c r="D96" s="27"/>
      <c r="E96" s="31"/>
      <c r="F96" s="29"/>
      <c r="G96" s="25"/>
      <c r="H96" s="169"/>
      <c r="I96" s="173"/>
      <c r="J96" s="173"/>
      <c r="L96" s="47"/>
      <c r="N96" s="48"/>
    </row>
    <row r="97" s="46" customFormat="1" ht="148.5" outlineLevel="1" spans="1:14">
      <c r="A97" s="19" t="s">
        <v>41</v>
      </c>
      <c r="B97" s="26" t="s">
        <v>444</v>
      </c>
      <c r="C97" s="30" t="s">
        <v>311</v>
      </c>
      <c r="D97" s="27">
        <v>7</v>
      </c>
      <c r="E97" s="31"/>
      <c r="F97" s="29"/>
      <c r="G97" s="25" t="s">
        <v>356</v>
      </c>
      <c r="H97" s="169"/>
      <c r="I97" s="173"/>
      <c r="J97" s="173"/>
      <c r="L97" s="47"/>
      <c r="N97" s="48"/>
    </row>
    <row r="98" s="46" customFormat="1" ht="148.5" outlineLevel="1" spans="1:14">
      <c r="A98" s="19" t="s">
        <v>45</v>
      </c>
      <c r="B98" s="26" t="s">
        <v>445</v>
      </c>
      <c r="C98" s="30" t="s">
        <v>311</v>
      </c>
      <c r="D98" s="27">
        <v>7</v>
      </c>
      <c r="E98" s="31"/>
      <c r="F98" s="29"/>
      <c r="G98" s="25" t="s">
        <v>356</v>
      </c>
      <c r="H98" s="169"/>
      <c r="I98" s="173"/>
      <c r="J98" s="173"/>
      <c r="L98" s="47"/>
      <c r="N98" s="48"/>
    </row>
    <row r="99" s="46" customFormat="1" ht="25" customHeight="1" outlineLevel="1" spans="1:14">
      <c r="A99" s="19" t="s">
        <v>446</v>
      </c>
      <c r="B99" s="26" t="s">
        <v>447</v>
      </c>
      <c r="C99" s="30"/>
      <c r="D99" s="27"/>
      <c r="E99" s="31"/>
      <c r="F99" s="29"/>
      <c r="G99" s="25"/>
      <c r="H99" s="169"/>
      <c r="I99" s="173"/>
      <c r="J99" s="173"/>
      <c r="L99" s="47"/>
      <c r="N99" s="48"/>
    </row>
    <row r="100" s="46" customFormat="1" ht="297" outlineLevel="1" spans="1:17">
      <c r="A100" s="19" t="s">
        <v>41</v>
      </c>
      <c r="B100" s="26" t="s">
        <v>448</v>
      </c>
      <c r="C100" s="30" t="s">
        <v>311</v>
      </c>
      <c r="D100" s="27">
        <v>1</v>
      </c>
      <c r="E100" s="31"/>
      <c r="F100" s="29"/>
      <c r="G100" s="25" t="s">
        <v>361</v>
      </c>
      <c r="H100" s="169"/>
      <c r="I100" s="173"/>
      <c r="J100" s="173"/>
      <c r="L100" s="47"/>
      <c r="M100" s="44"/>
      <c r="N100" s="48"/>
      <c r="O100" s="44"/>
      <c r="Q100" s="48"/>
    </row>
    <row r="101" s="46" customFormat="1" ht="297" outlineLevel="1" spans="1:17">
      <c r="A101" s="19" t="s">
        <v>45</v>
      </c>
      <c r="B101" s="26" t="s">
        <v>449</v>
      </c>
      <c r="C101" s="30" t="s">
        <v>311</v>
      </c>
      <c r="D101" s="27">
        <v>1</v>
      </c>
      <c r="E101" s="31"/>
      <c r="F101" s="29"/>
      <c r="G101" s="25" t="s">
        <v>361</v>
      </c>
      <c r="H101" s="169"/>
      <c r="I101" s="173"/>
      <c r="J101" s="173"/>
      <c r="L101" s="47"/>
      <c r="N101" s="48"/>
      <c r="O101" s="44"/>
      <c r="Q101" s="48"/>
    </row>
    <row r="102" s="46" customFormat="1" ht="25" customHeight="1" outlineLevel="1" spans="1:14">
      <c r="A102" s="19" t="s">
        <v>450</v>
      </c>
      <c r="B102" s="26" t="s">
        <v>358</v>
      </c>
      <c r="C102" s="30"/>
      <c r="D102" s="27"/>
      <c r="E102" s="31"/>
      <c r="F102" s="29"/>
      <c r="G102" s="25"/>
      <c r="H102" s="169"/>
      <c r="I102" s="173"/>
      <c r="J102" s="173"/>
      <c r="L102" s="47"/>
      <c r="N102" s="48"/>
    </row>
    <row r="103" s="46" customFormat="1" ht="148.5" outlineLevel="1" spans="1:14">
      <c r="A103" s="19" t="s">
        <v>41</v>
      </c>
      <c r="B103" s="26" t="s">
        <v>451</v>
      </c>
      <c r="C103" s="30" t="s">
        <v>311</v>
      </c>
      <c r="D103" s="27">
        <v>2</v>
      </c>
      <c r="E103" s="31"/>
      <c r="F103" s="29"/>
      <c r="G103" s="25" t="s">
        <v>356</v>
      </c>
      <c r="H103" s="169"/>
      <c r="I103" s="173"/>
      <c r="J103" s="173"/>
      <c r="L103" s="47"/>
      <c r="N103" s="48"/>
    </row>
    <row r="104" s="46" customFormat="1" ht="148.5" outlineLevel="1" spans="1:14">
      <c r="A104" s="19" t="s">
        <v>45</v>
      </c>
      <c r="B104" s="26" t="s">
        <v>452</v>
      </c>
      <c r="C104" s="30" t="s">
        <v>433</v>
      </c>
      <c r="D104" s="27">
        <v>2</v>
      </c>
      <c r="E104" s="31"/>
      <c r="F104" s="29"/>
      <c r="G104" s="25" t="s">
        <v>356</v>
      </c>
      <c r="H104" s="169"/>
      <c r="I104" s="173"/>
      <c r="J104" s="173"/>
      <c r="L104" s="47"/>
      <c r="N104" s="48"/>
    </row>
    <row r="105" s="46" customFormat="1" ht="25" customHeight="1" outlineLevel="1" spans="1:14">
      <c r="A105" s="19" t="s">
        <v>453</v>
      </c>
      <c r="B105" s="26" t="s">
        <v>365</v>
      </c>
      <c r="C105" s="30"/>
      <c r="D105" s="27"/>
      <c r="E105" s="31"/>
      <c r="F105" s="29"/>
      <c r="G105" s="25"/>
      <c r="H105" s="169"/>
      <c r="I105" s="173"/>
      <c r="J105" s="173"/>
      <c r="L105" s="47"/>
      <c r="N105" s="48"/>
    </row>
    <row r="106" s="46" customFormat="1" ht="243" outlineLevel="1" spans="1:17">
      <c r="A106" s="19" t="s">
        <v>41</v>
      </c>
      <c r="B106" s="26" t="s">
        <v>454</v>
      </c>
      <c r="C106" s="30" t="s">
        <v>98</v>
      </c>
      <c r="D106" s="27">
        <v>315.3</v>
      </c>
      <c r="E106" s="31"/>
      <c r="F106" s="29"/>
      <c r="G106" s="25" t="s">
        <v>367</v>
      </c>
      <c r="H106" s="169"/>
      <c r="L106" s="47"/>
      <c r="Q106" s="48"/>
    </row>
    <row r="107" s="46" customFormat="1" ht="243" outlineLevel="1" spans="1:14">
      <c r="A107" s="19" t="s">
        <v>45</v>
      </c>
      <c r="B107" s="26" t="s">
        <v>368</v>
      </c>
      <c r="C107" s="30" t="s">
        <v>98</v>
      </c>
      <c r="D107" s="27">
        <v>278.3</v>
      </c>
      <c r="E107" s="31"/>
      <c r="F107" s="29"/>
      <c r="G107" s="25" t="s">
        <v>367</v>
      </c>
      <c r="H107" s="169"/>
      <c r="I107" s="173"/>
      <c r="J107" s="173"/>
      <c r="L107" s="47"/>
      <c r="N107" s="48"/>
    </row>
    <row r="108" s="46" customFormat="1" ht="243" outlineLevel="1" spans="1:14">
      <c r="A108" s="19" t="s">
        <v>48</v>
      </c>
      <c r="B108" s="26" t="s">
        <v>455</v>
      </c>
      <c r="C108" s="30" t="s">
        <v>98</v>
      </c>
      <c r="D108" s="27">
        <v>280</v>
      </c>
      <c r="E108" s="31"/>
      <c r="F108" s="29"/>
      <c r="G108" s="25" t="s">
        <v>367</v>
      </c>
      <c r="H108" s="169"/>
      <c r="I108" s="173"/>
      <c r="J108" s="173"/>
      <c r="L108" s="47"/>
      <c r="N108" s="48"/>
    </row>
    <row r="109" s="46" customFormat="1" ht="135" outlineLevel="1" spans="1:14">
      <c r="A109" s="19" t="s">
        <v>114</v>
      </c>
      <c r="B109" s="26" t="s">
        <v>415</v>
      </c>
      <c r="C109" s="30" t="s">
        <v>98</v>
      </c>
      <c r="D109" s="27">
        <v>278.3</v>
      </c>
      <c r="E109" s="31"/>
      <c r="F109" s="29"/>
      <c r="G109" s="25" t="s">
        <v>416</v>
      </c>
      <c r="H109" s="169"/>
      <c r="I109" s="174"/>
      <c r="J109" s="174"/>
      <c r="L109" s="47"/>
      <c r="N109" s="48"/>
    </row>
    <row r="110" s="46" customFormat="1" ht="135" outlineLevel="1" spans="1:14">
      <c r="A110" s="19" t="s">
        <v>117</v>
      </c>
      <c r="B110" s="26" t="s">
        <v>456</v>
      </c>
      <c r="C110" s="30" t="s">
        <v>98</v>
      </c>
      <c r="D110" s="27">
        <v>315.3</v>
      </c>
      <c r="E110" s="31"/>
      <c r="F110" s="29"/>
      <c r="G110" s="25" t="s">
        <v>416</v>
      </c>
      <c r="H110" s="169"/>
      <c r="I110" s="173"/>
      <c r="J110" s="173"/>
      <c r="L110" s="47"/>
      <c r="N110" s="48"/>
    </row>
    <row r="111" s="46" customFormat="1" ht="175.5" outlineLevel="1" spans="1:14">
      <c r="A111" s="19" t="s">
        <v>120</v>
      </c>
      <c r="B111" s="26" t="s">
        <v>419</v>
      </c>
      <c r="C111" s="30" t="s">
        <v>98</v>
      </c>
      <c r="D111" s="27">
        <v>20</v>
      </c>
      <c r="E111" s="31"/>
      <c r="F111" s="29"/>
      <c r="G111" s="25" t="s">
        <v>385</v>
      </c>
      <c r="H111" s="169"/>
      <c r="I111" s="173"/>
      <c r="J111" s="173"/>
      <c r="L111" s="47"/>
      <c r="N111" s="48"/>
    </row>
    <row r="112" s="46" customFormat="1" ht="25" customHeight="1" outlineLevel="1" spans="1:14">
      <c r="A112" s="19" t="s">
        <v>457</v>
      </c>
      <c r="B112" s="26" t="s">
        <v>387</v>
      </c>
      <c r="C112" s="30"/>
      <c r="D112" s="27"/>
      <c r="E112" s="31"/>
      <c r="F112" s="29"/>
      <c r="G112" s="25"/>
      <c r="H112" s="169"/>
      <c r="I112" s="173"/>
      <c r="J112" s="173"/>
      <c r="L112" s="47"/>
      <c r="N112" s="48"/>
    </row>
    <row r="113" s="46" customFormat="1" ht="148.5" outlineLevel="1" spans="1:15">
      <c r="A113" s="19" t="s">
        <v>41</v>
      </c>
      <c r="B113" s="26" t="s">
        <v>458</v>
      </c>
      <c r="C113" s="30" t="s">
        <v>433</v>
      </c>
      <c r="D113" s="27">
        <v>2</v>
      </c>
      <c r="E113" s="31"/>
      <c r="F113" s="29"/>
      <c r="G113" s="25" t="s">
        <v>356</v>
      </c>
      <c r="H113" s="169"/>
      <c r="I113" s="174"/>
      <c r="J113" s="174"/>
      <c r="L113" s="47"/>
      <c r="N113" s="48"/>
      <c r="O113" s="1"/>
    </row>
    <row r="114" s="46" customFormat="1" ht="162" outlineLevel="1" spans="1:14">
      <c r="A114" s="19" t="s">
        <v>45</v>
      </c>
      <c r="B114" s="26" t="s">
        <v>421</v>
      </c>
      <c r="C114" s="30" t="s">
        <v>389</v>
      </c>
      <c r="D114" s="27">
        <v>2</v>
      </c>
      <c r="E114" s="31"/>
      <c r="F114" s="29"/>
      <c r="G114" s="25" t="s">
        <v>422</v>
      </c>
      <c r="H114" s="169"/>
      <c r="I114" s="173"/>
      <c r="J114" s="173"/>
      <c r="L114" s="47"/>
      <c r="N114" s="48"/>
    </row>
    <row r="115" s="46" customFormat="1" ht="148.5" outlineLevel="1" spans="1:14">
      <c r="A115" s="19" t="s">
        <v>48</v>
      </c>
      <c r="B115" s="26" t="s">
        <v>423</v>
      </c>
      <c r="C115" s="30" t="s">
        <v>98</v>
      </c>
      <c r="D115" s="27">
        <v>10</v>
      </c>
      <c r="E115" s="31"/>
      <c r="F115" s="29"/>
      <c r="G115" s="25" t="s">
        <v>394</v>
      </c>
      <c r="H115" s="169"/>
      <c r="I115" s="173"/>
      <c r="J115" s="173"/>
      <c r="L115" s="47"/>
      <c r="N115" s="48"/>
    </row>
    <row r="116" s="46" customFormat="1" ht="148.5" outlineLevel="1" spans="1:14">
      <c r="A116" s="19" t="s">
        <v>114</v>
      </c>
      <c r="B116" s="26" t="s">
        <v>424</v>
      </c>
      <c r="C116" s="30" t="s">
        <v>389</v>
      </c>
      <c r="D116" s="27">
        <v>2</v>
      </c>
      <c r="E116" s="31"/>
      <c r="F116" s="29"/>
      <c r="G116" s="25" t="s">
        <v>392</v>
      </c>
      <c r="H116" s="169"/>
      <c r="I116" s="173"/>
      <c r="J116" s="173"/>
      <c r="L116" s="47"/>
      <c r="N116" s="48"/>
    </row>
    <row r="117" s="46" customFormat="1" ht="25" customHeight="1" outlineLevel="1" spans="1:14">
      <c r="A117" s="19" t="s">
        <v>459</v>
      </c>
      <c r="B117" s="26" t="s">
        <v>400</v>
      </c>
      <c r="C117" s="30"/>
      <c r="D117" s="27"/>
      <c r="E117" s="31"/>
      <c r="F117" s="29"/>
      <c r="G117" s="25"/>
      <c r="H117" s="169"/>
      <c r="I117" s="173"/>
      <c r="J117" s="173"/>
      <c r="L117" s="47"/>
      <c r="N117" s="48"/>
    </row>
    <row r="118" s="46" customFormat="1" ht="148.5" outlineLevel="1" spans="1:12">
      <c r="A118" s="19" t="s">
        <v>41</v>
      </c>
      <c r="B118" s="26" t="s">
        <v>460</v>
      </c>
      <c r="C118" s="30" t="s">
        <v>427</v>
      </c>
      <c r="D118" s="27">
        <v>1</v>
      </c>
      <c r="E118" s="31"/>
      <c r="F118" s="29"/>
      <c r="G118" s="25" t="s">
        <v>461</v>
      </c>
      <c r="H118" s="169"/>
      <c r="I118" s="1"/>
      <c r="J118" s="1"/>
      <c r="L118" s="47"/>
    </row>
    <row r="119" s="46" customFormat="1" ht="162" outlineLevel="1" spans="1:17">
      <c r="A119" s="19" t="s">
        <v>45</v>
      </c>
      <c r="B119" s="26" t="s">
        <v>462</v>
      </c>
      <c r="C119" s="30" t="s">
        <v>427</v>
      </c>
      <c r="D119" s="27">
        <v>1</v>
      </c>
      <c r="E119" s="31"/>
      <c r="F119" s="29"/>
      <c r="G119" s="25" t="s">
        <v>463</v>
      </c>
      <c r="H119" s="169"/>
      <c r="I119" s="174"/>
      <c r="J119" s="174"/>
      <c r="L119" s="47"/>
      <c r="N119" s="48"/>
      <c r="Q119" s="1"/>
    </row>
    <row r="120" s="46" customFormat="1" ht="148.5" outlineLevel="1" spans="1:17">
      <c r="A120" s="180" t="s">
        <v>48</v>
      </c>
      <c r="B120" s="181" t="s">
        <v>464</v>
      </c>
      <c r="C120" s="182" t="s">
        <v>311</v>
      </c>
      <c r="D120" s="183">
        <v>6</v>
      </c>
      <c r="E120" s="184"/>
      <c r="F120" s="29"/>
      <c r="G120" s="185" t="s">
        <v>465</v>
      </c>
      <c r="H120" s="169"/>
      <c r="I120" s="174"/>
      <c r="J120" s="174"/>
      <c r="L120" s="47"/>
      <c r="N120" s="1"/>
      <c r="P120" s="1"/>
      <c r="Q120" s="48"/>
    </row>
    <row r="121" ht="26.4" customHeight="1" spans="1:8">
      <c r="A121" s="49" t="s">
        <v>466</v>
      </c>
      <c r="B121" s="50"/>
      <c r="C121" s="51"/>
      <c r="D121" s="52"/>
      <c r="E121" s="53"/>
      <c r="F121" s="54"/>
      <c r="G121" s="55"/>
      <c r="H121" s="186"/>
    </row>
    <row r="122" ht="33.9" customHeight="1" spans="1:6">
      <c r="A122" s="187"/>
      <c r="B122" s="187"/>
      <c r="C122" s="187"/>
      <c r="D122" s="188"/>
      <c r="E122" s="187"/>
      <c r="F122" s="187"/>
    </row>
    <row r="123" ht="25.65" customHeight="1"/>
    <row r="124" ht="25.65" customHeight="1" spans="2:2">
      <c r="B124" s="59" t="s">
        <v>280</v>
      </c>
    </row>
  </sheetData>
  <sheetProtection selectLockedCells="1"/>
  <protectedRanges>
    <protectedRange sqref="E16 E27 E29 E18:E19 E14 E22 E25 E10:E11 E37" name="区域1"/>
    <protectedRange sqref="E11 E16 E14" name="区域1_2"/>
    <protectedRange sqref="E18" name="区域1_3"/>
    <protectedRange sqref="E19 E22 E25" name="区域1_3_1"/>
    <protectedRange sqref="E8 E15 E12 E13 E17 E20 E21 E23 E26 E28 E30 E31 E34 E38 E39 E40" name="区域1_3_1_2"/>
    <protectedRange sqref="E9" name="区域1_3_1_2_1"/>
  </protectedRanges>
  <autoFilter xmlns:etc="http://www.wps.cn/officeDocument/2017/etCustomData" ref="A4:I121" etc:filterBottomFollowUsedRange="0">
    <extLst/>
  </autoFilter>
  <mergeCells count="4">
    <mergeCell ref="A1:G1"/>
    <mergeCell ref="A2:G2"/>
    <mergeCell ref="A3:G3"/>
    <mergeCell ref="A121:B121"/>
  </mergeCells>
  <printOptions horizontalCentered="1"/>
  <pageMargins left="0.393055555555556" right="0" top="1" bottom="1" header="0.5" footer="0.5"/>
  <pageSetup paperSize="9" orientation="portrait" horizontalDpi="600"/>
  <headerFooter/>
  <ignoredErrors>
    <ignoredError sqref="A92 A72 A41 C41:D41 B42:D42 S43:XFD44 C44 A43:A44 B45:D45 S46:XFD48 C46:D48 A46:A48 B49:D49 S55:XFD58 S50:XFD53 C60 A60 A58:C59 C57 A57 A56:C56 C50:C55 A50:A55 B61:D61 S62:XFD66 G65:G68 G41:G63 C65:D66 C62:C64 A62:A66 B67:D67 S68:XFD68 C68 A68 A1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rangeList sheetStid="4" master="" otherUserPermission="visible"/>
  <rangeList sheetStid="5" master="" otherUserPermission="visible">
    <arrUserId title="区域1_3" rangeCreator="" othersAccessPermission="edit"/>
  </rangeList>
  <rangeList sheetStid="6" master="" otherUserPermission="visible"/>
  <rangeList sheetStid="7" master="" otherUserPermission="visible">
    <arrUserId title="区域1" rangeCreator="" othersAccessPermission="edit"/>
    <arrUserId title="区域1_5_1" rangeCreator="" othersAccessPermission="edit"/>
    <arrUserId title="区域1_5" rangeCreator="" othersAccessPermission="edit"/>
    <arrUserId title="区域1_5_2" rangeCreator="" othersAccessPermission="edit"/>
  </rangeList>
  <rangeList sheetStid="8" master="" otherUserPermission="visible">
    <arrUserId title="区域1_3_1_2" rangeCreator="" othersAccessPermission="edit"/>
  </rangeList>
  <rangeList sheetStid="9" master="" otherUserPermission="visible">
    <arrUserId title="区域1" rangeCreator="" othersAccessPermission="edit"/>
    <arrUserId title="区域1_2" rangeCreator="" othersAccessPermission="edit"/>
    <arrUserId title="区域1_3" rangeCreator="" othersAccessPermission="edit"/>
    <arrUserId title="区域1_3_1" rangeCreator="" othersAccessPermission="edit"/>
    <arrUserId title="区域1_3_1_2" rangeCreator="" othersAccessPermission="edit"/>
    <arrUserId title="区域1_3_1_2_1" rangeCreator="" othersAccessPermission="edit"/>
  </rangeList>
  <rangeList sheetStid="16" master="" otherUserPermission="visible"/>
  <rangeList sheetStid="17" master="" otherUserPermission="visible">
    <arrUserId title="区域1_3" rangeCreator="" othersAccessPermission="edit"/>
  </rangeList>
  <rangeList sheetStid="18" master="" otherUserPermission="visible"/>
  <rangeList sheetStid="19" master="" otherUserPermission="visible">
    <arrUserId title="区域1" rangeCreator="" othersAccessPermission="edit"/>
    <arrUserId title="区域1_3" rangeCreator="" othersAccessPermission="edit"/>
    <arrUserId title="区域1_3_1" rangeCreator="" othersAccessPermission="edit"/>
    <arrUserId title="区域1_4" rangeCreator="" othersAccessPermission="edit"/>
    <arrUserId title="区域1_5_1" rangeCreator="" othersAccessPermission="edit"/>
    <arrUserId title="区域1_5" rangeCreator="" othersAccessPermission="edit"/>
    <arrUserId title="区域1_5_2" rangeCreator="" othersAccessPermission="edit"/>
  </rangeList>
  <rangeList sheetStid="20" master="" otherUserPermission="visible">
    <arrUserId title="区域1" rangeCreator="" othersAccessPermission="edit"/>
    <arrUserId title="区域1_2" rangeCreator="" othersAccessPermission="edit"/>
    <arrUserId title="区域1_3_1" rangeCreator="" othersAccessPermission="edit"/>
    <arrUserId title="区域1_1" rangeCreator="" othersAccessPermission="edit"/>
    <arrUserId title="区域1_3_1_2_2" rangeCreator="" othersAccessPermission="edit"/>
    <arrUserId title="区域1_3_1_2_2_1" rangeCreator="" othersAccessPermission="edit"/>
    <arrUserId title="区域1_3_1_2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工程量清单说明</vt:lpstr>
      <vt:lpstr>汇总表</vt:lpstr>
      <vt:lpstr>海景大道南延汇总</vt:lpstr>
      <vt:lpstr>海景大道南延100章 </vt:lpstr>
      <vt:lpstr>海景大道南延200章 </vt:lpstr>
      <vt:lpstr>海景大道南延300章</vt:lpstr>
      <vt:lpstr>海景大道南延400章</vt:lpstr>
      <vt:lpstr>海景大道南延600章</vt:lpstr>
      <vt:lpstr>海景大道-北穿港路路口拓宽汇总</vt:lpstr>
      <vt:lpstr>海景大道-北穿港路路口拓宽100章</vt:lpstr>
      <vt:lpstr>海景大道-北穿港路路口拓宽200章</vt:lpstr>
      <vt:lpstr>海景大道-北穿港路路口拓宽300章</vt:lpstr>
      <vt:lpstr>海景大道-北穿港路路口拓宽600章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AYJ</cp:lastModifiedBy>
  <dcterms:created xsi:type="dcterms:W3CDTF">2008-01-26T07:31:00Z</dcterms:created>
  <cp:lastPrinted>2022-06-25T09:42:00Z</cp:lastPrinted>
  <dcterms:modified xsi:type="dcterms:W3CDTF">2024-10-09T06:46:35Z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022AF2EA1DEF436584A5EC6FB7F645B8_13</vt:lpwstr>
  </property>
  <property fmtid="{D5CDD505-2E9C-101B-9397-08002B2CF9AE}" pid="4" name="KSOReadingLayout">
    <vt:bool>true</vt:bool>
  </property>
</Properties>
</file>